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6" i="1" l="1"/>
  <c r="A226" i="1"/>
  <c r="L225" i="1"/>
  <c r="J225" i="1"/>
  <c r="I225" i="1"/>
  <c r="H225" i="1"/>
  <c r="G225" i="1"/>
  <c r="F225" i="1"/>
  <c r="B214" i="1"/>
  <c r="A214" i="1"/>
  <c r="L213" i="1"/>
  <c r="L226" i="1" s="1"/>
  <c r="J213" i="1"/>
  <c r="J226" i="1" s="1"/>
  <c r="I213" i="1"/>
  <c r="H213" i="1"/>
  <c r="H226" i="1" s="1"/>
  <c r="G213" i="1"/>
  <c r="G226" i="1" s="1"/>
  <c r="F213" i="1"/>
  <c r="F226" i="1" s="1"/>
  <c r="B204" i="1"/>
  <c r="A204" i="1"/>
  <c r="L203" i="1"/>
  <c r="J203" i="1"/>
  <c r="I203" i="1"/>
  <c r="H203" i="1"/>
  <c r="G203" i="1"/>
  <c r="F203" i="1"/>
  <c r="B192" i="1"/>
  <c r="A192" i="1"/>
  <c r="L191" i="1"/>
  <c r="J191" i="1"/>
  <c r="J204" i="1" s="1"/>
  <c r="I191" i="1"/>
  <c r="I204" i="1" s="1"/>
  <c r="H191" i="1"/>
  <c r="H204" i="1" s="1"/>
  <c r="G191" i="1"/>
  <c r="G204" i="1" s="1"/>
  <c r="F191" i="1"/>
  <c r="F204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I226" i="1" l="1"/>
  <c r="I139" i="1"/>
  <c r="G95" i="1"/>
  <c r="F95" i="1"/>
  <c r="F72" i="1"/>
  <c r="L50" i="1"/>
  <c r="J50" i="1"/>
  <c r="J227" i="1" s="1"/>
  <c r="F50" i="1"/>
  <c r="L204" i="1"/>
  <c r="I182" i="1"/>
  <c r="I161" i="1"/>
  <c r="F139" i="1"/>
  <c r="H139" i="1"/>
  <c r="G139" i="1"/>
  <c r="L116" i="1"/>
  <c r="H95" i="1"/>
  <c r="H72" i="1"/>
  <c r="H50" i="1"/>
  <c r="G50" i="1"/>
  <c r="G28" i="1"/>
  <c r="F227" i="1" l="1"/>
  <c r="L227" i="1"/>
  <c r="G227" i="1"/>
  <c r="I227" i="1"/>
  <c r="H227" i="1"/>
</calcChain>
</file>

<file path=xl/sharedStrings.xml><?xml version="1.0" encoding="utf-8"?>
<sst xmlns="http://schemas.openxmlformats.org/spreadsheetml/2006/main" count="414" uniqueCount="133">
  <si>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</si>
  <si>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</si>
  <si>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</si>
  <si>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</si>
  <si>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</si>
  <si>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</si>
  <si>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</si>
  <si>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</si>
  <si>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</si>
  <si>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</si>
  <si>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</si>
  <si>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</si>
  <si>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</si>
  <si>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</si>
  <si>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</si>
  <si>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</si>
  <si>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</si>
  <si>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</si>
  <si>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</si>
  <si>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</si>
  <si>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</si>
  <si>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</si>
  <si>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</si>
  <si>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</si>
  <si>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</si>
  <si>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</si>
  <si>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</si>
  <si>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</si>
  <si>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</si>
  <si>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</si>
  <si>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</si>
  <si>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</si>
  <si>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</si>
  <si>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</si>
  <si>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</si>
  <si>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</si>
  <si>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</si>
  <si>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</si>
  <si>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</si>
  <si>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</si>
  <si>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</si>
  <si>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</si>
  <si>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</si>
  <si>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</si>
  <si>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</si>
  <si>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</si>
  <si>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</si>
  <si>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</si>
  <si>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</si>
  <si>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</si>
  <si>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</si>
  <si>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</si>
  <si>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</si>
  <si>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</si>
  <si>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</si>
  <si>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</si>
  <si>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</si>
  <si>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</si>
  <si>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</si>
  <si>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</si>
  <si>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</si>
  <si>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</si>
  <si>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</si>
  <si>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</si>
  <si>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</si>
  <si>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</si>
  <si>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</si>
  <si>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</si>
  <si>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</si>
  <si>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</si>
  <si>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</si>
  <si>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</si>
  <si>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</si>
  <si>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</si>
  <si>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</si>
  <si>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</si>
  <si>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</si>
  <si>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</si>
  <si>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</si>
  <si>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</si>
  <si>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</si>
  <si>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</si>
  <si>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</si>
  <si>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</si>
  <si>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</si>
  <si>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</si>
  <si>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</si>
  <si>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</si>
  <si>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</si>
  <si>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Каша из риса и пшена молочная вязкая с маслом сливочным</t>
  </si>
  <si>
    <t>175, 2015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</si>
  <si>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</si>
  <si>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</si>
  <si>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</si>
  <si>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</si>
  <si>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</si>
  <si>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</si>
  <si>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</si>
  <si>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</si>
  <si>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</si>
  <si>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</si>
  <si>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</si>
  <si>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</si>
  <si>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</si>
  <si>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</si>
  <si>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</si>
  <si>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</si>
  <si>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</si>
  <si>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</si>
  <si>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</si>
  <si>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</si>
  <si>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</si>
  <si>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Мандарин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</si>
  <si>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</si>
  <si>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</si>
  <si>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</si>
  <si>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</si>
  <si>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</si>
  <si>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</si>
  <si>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</si>
  <si>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</si>
  <si>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</si>
  <si>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</si>
  <si>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</si>
  <si>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</si>
  <si>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</si>
  <si>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</si>
  <si>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</si>
  <si>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</si>
  <si>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Управляющий ООО "Комбинат "Левобережный"</t>
  </si>
  <si>
    <t>Ю.Б. Перетяткевич</t>
  </si>
  <si>
    <t>ТТК, 435, 2013, ТТК</t>
  </si>
  <si>
    <t>МБОУ СОШ №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</si>
</sst>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63" customWidth="1"/>
    <col min="5" max="5" width="52.5703125" style="66" customWidth="1"/>
    <col min="6" max="6" width="9.28515625" style="2" customWidth="1"/>
    <col min="7" max="7" width="10" style="76" customWidth="1"/>
    <col min="8" max="8" width="7.5703125" style="76" customWidth="1"/>
    <col min="9" max="9" width="6.85546875" style="76" customWidth="1"/>
    <col min="10" max="10" width="8.140625" style="76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91" t="s">
        <v>132</v>
      </c>
      <c r="D1" s="92"/>
      <c r="E1" s="92"/>
      <c r="F1" s="9" t="s">
        <v>16</v>
      </c>
      <c r="G1" s="76" t="s">
        <v>17</v>
      </c>
      <c r="H1" s="93" t="s">
        <v>129</v>
      </c>
      <c r="I1" s="93"/>
      <c r="J1" s="93"/>
      <c r="K1" s="93"/>
    </row>
    <row r="2" spans="1:12" ht="18" x14ac:dyDescent="0.2">
      <c r="A2" s="27" t="s">
        <v>6</v>
      </c>
      <c r="C2" s="2"/>
      <c r="G2" s="76" t="s">
        <v>18</v>
      </c>
      <c r="H2" s="93" t="s">
        <v>130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67" t="s">
        <v>9</v>
      </c>
      <c r="G3" s="76" t="s">
        <v>19</v>
      </c>
      <c r="H3" s="35">
        <v>1</v>
      </c>
      <c r="I3" s="35">
        <v>1</v>
      </c>
      <c r="J3" s="36">
        <v>2025</v>
      </c>
      <c r="K3" s="37"/>
    </row>
    <row r="4" spans="1:12" x14ac:dyDescent="0.2">
      <c r="C4" s="2"/>
      <c r="D4" s="4"/>
      <c r="H4" s="77" t="s">
        <v>36</v>
      </c>
      <c r="I4" s="77" t="s">
        <v>37</v>
      </c>
      <c r="J4" s="77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8" t="s">
        <v>1</v>
      </c>
      <c r="H5" s="78" t="s">
        <v>2</v>
      </c>
      <c r="I5" s="78" t="s">
        <v>3</v>
      </c>
      <c r="J5" s="78" t="s">
        <v>10</v>
      </c>
      <c r="K5" s="29" t="s">
        <v>11</v>
      </c>
      <c r="L5" s="45" t="s">
        <v>35</v>
      </c>
    </row>
    <row r="6" spans="1:12" ht="25.5" x14ac:dyDescent="0.25">
      <c r="A6" s="14">
        <v>1</v>
      </c>
      <c r="B6" s="15">
        <v>1</v>
      </c>
      <c r="C6" s="16" t="s">
        <v>20</v>
      </c>
      <c r="D6" s="60" t="s">
        <v>21</v>
      </c>
      <c r="E6" s="62" t="s">
        <v>89</v>
      </c>
      <c r="F6" s="56">
        <v>200</v>
      </c>
      <c r="G6" s="79">
        <v>6.15</v>
      </c>
      <c r="H6" s="79">
        <v>10.52</v>
      </c>
      <c r="I6" s="79">
        <v>27.56</v>
      </c>
      <c r="J6" s="79">
        <v>229.48</v>
      </c>
      <c r="K6" s="57" t="s">
        <v>90</v>
      </c>
      <c r="L6" s="58">
        <v>82.26</v>
      </c>
    </row>
    <row r="7" spans="1:12" ht="15" x14ac:dyDescent="0.25">
      <c r="A7" s="17"/>
      <c r="B7" s="11"/>
      <c r="C7" s="8"/>
      <c r="D7" s="64"/>
      <c r="E7" s="68"/>
      <c r="F7" s="31"/>
      <c r="G7" s="80"/>
      <c r="H7" s="80"/>
      <c r="I7" s="80"/>
      <c r="J7" s="80"/>
      <c r="K7" s="32"/>
      <c r="L7" s="48"/>
    </row>
    <row r="8" spans="1:12" ht="15" x14ac:dyDescent="0.25">
      <c r="A8" s="17"/>
      <c r="B8" s="11"/>
      <c r="C8" s="8"/>
      <c r="D8" s="59" t="s">
        <v>22</v>
      </c>
      <c r="E8" s="61" t="s">
        <v>61</v>
      </c>
      <c r="F8" s="42">
        <v>210</v>
      </c>
      <c r="G8" s="81">
        <v>0.12</v>
      </c>
      <c r="H8" s="81">
        <v>0.03</v>
      </c>
      <c r="I8" s="81">
        <v>10</v>
      </c>
      <c r="J8" s="81">
        <v>40.770000000000003</v>
      </c>
      <c r="K8" s="43" t="s">
        <v>62</v>
      </c>
      <c r="L8" s="49">
        <v>0</v>
      </c>
    </row>
    <row r="9" spans="1:12" ht="15" x14ac:dyDescent="0.25">
      <c r="A9" s="17"/>
      <c r="B9" s="11"/>
      <c r="C9" s="8"/>
      <c r="D9" s="59" t="s">
        <v>23</v>
      </c>
      <c r="E9" s="61" t="s">
        <v>41</v>
      </c>
      <c r="F9" s="42">
        <v>30</v>
      </c>
      <c r="G9" s="81">
        <v>2.2799999999999998</v>
      </c>
      <c r="H9" s="81">
        <v>0.27</v>
      </c>
      <c r="I9" s="81">
        <v>14.01</v>
      </c>
      <c r="J9" s="81">
        <v>67.59</v>
      </c>
      <c r="K9" s="43" t="s">
        <v>42</v>
      </c>
      <c r="L9" s="49">
        <v>0</v>
      </c>
    </row>
    <row r="10" spans="1:12" ht="15" x14ac:dyDescent="0.25">
      <c r="A10" s="17"/>
      <c r="B10" s="11"/>
      <c r="C10" s="8"/>
      <c r="D10" s="59" t="s">
        <v>24</v>
      </c>
      <c r="E10" s="61" t="s">
        <v>63</v>
      </c>
      <c r="F10" s="42">
        <v>150</v>
      </c>
      <c r="G10" s="81">
        <v>0.6</v>
      </c>
      <c r="H10" s="81">
        <v>0.6</v>
      </c>
      <c r="I10" s="81">
        <v>14.7</v>
      </c>
      <c r="J10" s="81">
        <v>66.599999999999994</v>
      </c>
      <c r="K10" s="43" t="s">
        <v>64</v>
      </c>
      <c r="L10" s="49">
        <v>0</v>
      </c>
    </row>
    <row r="11" spans="1:12" ht="15" x14ac:dyDescent="0.25">
      <c r="A11" s="17"/>
      <c r="B11" s="11"/>
      <c r="C11" s="8"/>
      <c r="D11" s="59" t="s">
        <v>45</v>
      </c>
      <c r="E11" s="61" t="s">
        <v>46</v>
      </c>
      <c r="F11" s="42">
        <v>10</v>
      </c>
      <c r="G11" s="81">
        <v>2.2999999999999998</v>
      </c>
      <c r="H11" s="81">
        <v>2.9</v>
      </c>
      <c r="I11" s="81">
        <v>0</v>
      </c>
      <c r="J11" s="81">
        <v>35.299999999999997</v>
      </c>
      <c r="K11" s="43" t="s">
        <v>47</v>
      </c>
      <c r="L11" s="49">
        <v>0</v>
      </c>
    </row>
    <row r="12" spans="1:12" ht="15" x14ac:dyDescent="0.25">
      <c r="A12" s="17"/>
      <c r="B12" s="11"/>
      <c r="C12" s="8"/>
      <c r="D12" s="59" t="s">
        <v>32</v>
      </c>
      <c r="E12" s="61" t="s">
        <v>43</v>
      </c>
      <c r="F12" s="42">
        <v>20</v>
      </c>
      <c r="G12" s="81">
        <v>1.36</v>
      </c>
      <c r="H12" s="81">
        <v>0.26</v>
      </c>
      <c r="I12" s="81">
        <v>8.14</v>
      </c>
      <c r="J12" s="81">
        <v>40.340000000000003</v>
      </c>
      <c r="K12" s="43" t="s">
        <v>44</v>
      </c>
      <c r="L12" s="49">
        <v>0</v>
      </c>
    </row>
    <row r="13" spans="1:12" ht="15" x14ac:dyDescent="0.25">
      <c r="A13" s="17"/>
      <c r="B13" s="11"/>
      <c r="C13" s="8"/>
      <c r="D13" s="64"/>
      <c r="E13" s="68"/>
      <c r="F13" s="31"/>
      <c r="G13" s="80"/>
      <c r="H13" s="80"/>
      <c r="I13" s="80"/>
      <c r="J13" s="80"/>
      <c r="K13" s="32"/>
      <c r="L13" s="48"/>
    </row>
    <row r="14" spans="1:12" ht="15" x14ac:dyDescent="0.25">
      <c r="A14" s="17"/>
      <c r="B14" s="11"/>
      <c r="C14" s="8"/>
      <c r="D14" s="64"/>
      <c r="E14" s="68"/>
      <c r="F14" s="31"/>
      <c r="G14" s="80"/>
      <c r="H14" s="80"/>
      <c r="I14" s="80"/>
      <c r="J14" s="80"/>
      <c r="K14" s="32"/>
      <c r="L14" s="48"/>
    </row>
    <row r="15" spans="1:12" ht="15" x14ac:dyDescent="0.25">
      <c r="A15" s="18"/>
      <c r="B15" s="12"/>
      <c r="C15" s="6"/>
      <c r="D15" s="65" t="s">
        <v>33</v>
      </c>
      <c r="E15" s="69"/>
      <c r="F15" s="13">
        <f>SUM(F6:F14)</f>
        <v>620</v>
      </c>
      <c r="G15" s="82">
        <f>SUM(G6:G14)</f>
        <v>12.809999999999999</v>
      </c>
      <c r="H15" s="82">
        <f>SUM(H6:H14)</f>
        <v>14.579999999999998</v>
      </c>
      <c r="I15" s="82">
        <f>SUM(I6:I14)</f>
        <v>74.41</v>
      </c>
      <c r="J15" s="82">
        <f>SUM(J6:J14)</f>
        <v>480.08000000000004</v>
      </c>
      <c r="K15" s="19"/>
      <c r="L15" s="50">
        <f>SUM(L6:L14)</f>
        <v>82.26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59" t="s">
        <v>26</v>
      </c>
      <c r="E16" s="68"/>
      <c r="F16" s="31"/>
      <c r="G16" s="80"/>
      <c r="H16" s="80"/>
      <c r="I16" s="80"/>
      <c r="J16" s="80"/>
      <c r="K16" s="32"/>
      <c r="L16" s="48"/>
    </row>
    <row r="17" spans="1:12" ht="15" x14ac:dyDescent="0.25">
      <c r="A17" s="17"/>
      <c r="B17" s="11"/>
      <c r="C17" s="8"/>
      <c r="D17" s="59" t="s">
        <v>27</v>
      </c>
      <c r="E17" s="61" t="s">
        <v>92</v>
      </c>
      <c r="F17" s="42">
        <v>210</v>
      </c>
      <c r="G17" s="81">
        <v>2.09</v>
      </c>
      <c r="H17" s="81">
        <v>4.6100000000000003</v>
      </c>
      <c r="I17" s="81">
        <v>14.25</v>
      </c>
      <c r="J17" s="81">
        <v>106.78</v>
      </c>
      <c r="K17" s="43" t="s">
        <v>93</v>
      </c>
      <c r="L17" s="49">
        <v>82.26</v>
      </c>
    </row>
    <row r="18" spans="1:12" ht="15" x14ac:dyDescent="0.25">
      <c r="A18" s="17"/>
      <c r="B18" s="11"/>
      <c r="C18" s="8"/>
      <c r="D18" s="59" t="s">
        <v>28</v>
      </c>
      <c r="E18" s="68"/>
      <c r="F18" s="31"/>
      <c r="G18" s="80"/>
      <c r="H18" s="80"/>
      <c r="I18" s="80"/>
      <c r="J18" s="80"/>
      <c r="K18" s="32"/>
      <c r="L18" s="48"/>
    </row>
    <row r="19" spans="1:12" ht="15" x14ac:dyDescent="0.25">
      <c r="A19" s="17"/>
      <c r="B19" s="11"/>
      <c r="C19" s="8"/>
      <c r="D19" s="59" t="s">
        <v>29</v>
      </c>
      <c r="E19" s="68"/>
      <c r="F19" s="31"/>
      <c r="G19" s="80"/>
      <c r="H19" s="80"/>
      <c r="I19" s="80"/>
      <c r="J19" s="80"/>
      <c r="K19" s="32"/>
      <c r="L19" s="48"/>
    </row>
    <row r="20" spans="1:12" ht="15" x14ac:dyDescent="0.25">
      <c r="A20" s="17"/>
      <c r="B20" s="11"/>
      <c r="C20" s="8"/>
      <c r="D20" s="59" t="s">
        <v>30</v>
      </c>
      <c r="E20" s="68"/>
      <c r="F20" s="31"/>
      <c r="G20" s="80"/>
      <c r="H20" s="80"/>
      <c r="I20" s="80"/>
      <c r="J20" s="80"/>
      <c r="K20" s="32"/>
      <c r="L20" s="48"/>
    </row>
    <row r="21" spans="1:12" ht="15" x14ac:dyDescent="0.25">
      <c r="A21" s="17"/>
      <c r="B21" s="11"/>
      <c r="C21" s="8"/>
      <c r="D21" s="59" t="s">
        <v>31</v>
      </c>
      <c r="E21" s="61" t="s">
        <v>41</v>
      </c>
      <c r="F21" s="42">
        <v>40</v>
      </c>
      <c r="G21" s="81">
        <v>3.04</v>
      </c>
      <c r="H21" s="81">
        <v>0.36</v>
      </c>
      <c r="I21" s="81">
        <v>18.68</v>
      </c>
      <c r="J21" s="81">
        <v>90.12</v>
      </c>
      <c r="K21" s="43" t="s">
        <v>42</v>
      </c>
      <c r="L21" s="49">
        <v>0</v>
      </c>
    </row>
    <row r="22" spans="1:12" ht="15" x14ac:dyDescent="0.25">
      <c r="A22" s="17"/>
      <c r="B22" s="11"/>
      <c r="C22" s="8"/>
      <c r="D22" s="59" t="s">
        <v>32</v>
      </c>
      <c r="E22" s="61" t="s">
        <v>43</v>
      </c>
      <c r="F22" s="42">
        <v>30</v>
      </c>
      <c r="G22" s="81">
        <v>2.04</v>
      </c>
      <c r="H22" s="81">
        <v>0.39</v>
      </c>
      <c r="I22" s="81">
        <v>12.21</v>
      </c>
      <c r="J22" s="81">
        <v>60.51</v>
      </c>
      <c r="K22" s="43" t="s">
        <v>44</v>
      </c>
      <c r="L22" s="49">
        <v>0</v>
      </c>
    </row>
    <row r="23" spans="1:12" ht="25.5" x14ac:dyDescent="0.25">
      <c r="A23" s="17"/>
      <c r="B23" s="11"/>
      <c r="C23" s="8"/>
      <c r="D23" s="59" t="s">
        <v>21</v>
      </c>
      <c r="E23" s="61" t="s">
        <v>111</v>
      </c>
      <c r="F23" s="53">
        <v>220</v>
      </c>
      <c r="G23" s="83">
        <v>15.14</v>
      </c>
      <c r="H23" s="83">
        <v>28.94</v>
      </c>
      <c r="I23" s="83">
        <v>25.99</v>
      </c>
      <c r="J23" s="83">
        <v>424.98</v>
      </c>
      <c r="K23" s="54" t="s">
        <v>94</v>
      </c>
      <c r="L23" s="55">
        <v>0</v>
      </c>
    </row>
    <row r="24" spans="1:12" ht="15" x14ac:dyDescent="0.25">
      <c r="A24" s="17"/>
      <c r="B24" s="11"/>
      <c r="C24" s="8"/>
      <c r="D24" s="59" t="s">
        <v>50</v>
      </c>
      <c r="E24" s="61" t="s">
        <v>57</v>
      </c>
      <c r="F24" s="42">
        <v>200</v>
      </c>
      <c r="G24" s="81">
        <v>0.83</v>
      </c>
      <c r="H24" s="81">
        <v>0</v>
      </c>
      <c r="I24" s="81">
        <v>20.78</v>
      </c>
      <c r="J24" s="81">
        <v>86.43</v>
      </c>
      <c r="K24" s="43" t="s">
        <v>58</v>
      </c>
      <c r="L24" s="49">
        <v>0</v>
      </c>
    </row>
    <row r="25" spans="1:12" ht="15" x14ac:dyDescent="0.25">
      <c r="A25" s="17"/>
      <c r="B25" s="11"/>
      <c r="C25" s="8"/>
      <c r="D25" s="64"/>
      <c r="E25" s="68"/>
      <c r="F25" s="31"/>
      <c r="G25" s="80"/>
      <c r="H25" s="80"/>
      <c r="I25" s="80"/>
      <c r="J25" s="80"/>
      <c r="K25" s="32"/>
      <c r="L25" s="48"/>
    </row>
    <row r="26" spans="1:12" ht="15" x14ac:dyDescent="0.25">
      <c r="A26" s="17"/>
      <c r="B26" s="11"/>
      <c r="C26" s="8"/>
      <c r="D26" s="64"/>
      <c r="E26" s="68"/>
      <c r="F26" s="31"/>
      <c r="G26" s="80"/>
      <c r="H26" s="80"/>
      <c r="I26" s="80"/>
      <c r="J26" s="80"/>
      <c r="K26" s="32"/>
      <c r="L26" s="48"/>
    </row>
    <row r="27" spans="1:12" ht="15" x14ac:dyDescent="0.25">
      <c r="A27" s="18"/>
      <c r="B27" s="12"/>
      <c r="C27" s="6"/>
      <c r="D27" s="65" t="s">
        <v>33</v>
      </c>
      <c r="E27" s="69"/>
      <c r="F27" s="13">
        <f>SUM(F16:F26)</f>
        <v>700</v>
      </c>
      <c r="G27" s="82">
        <f t="shared" ref="G27:J27" si="0">SUM(G16:G26)</f>
        <v>23.14</v>
      </c>
      <c r="H27" s="82">
        <f t="shared" si="0"/>
        <v>34.300000000000004</v>
      </c>
      <c r="I27" s="82">
        <f t="shared" si="0"/>
        <v>91.91</v>
      </c>
      <c r="J27" s="82">
        <f t="shared" si="0"/>
        <v>768.82000000000016</v>
      </c>
      <c r="K27" s="19"/>
      <c r="L27" s="50">
        <f t="shared" ref="L27" si="1">SUM(L16:L26)</f>
        <v>82.26</v>
      </c>
    </row>
    <row r="28" spans="1:12" ht="15.75" thickBot="1" x14ac:dyDescent="0.25">
      <c r="A28" s="23">
        <f>A6</f>
        <v>1</v>
      </c>
      <c r="B28" s="24">
        <f>B6</f>
        <v>1</v>
      </c>
      <c r="C28" s="88" t="s">
        <v>4</v>
      </c>
      <c r="D28" s="89"/>
      <c r="E28" s="70"/>
      <c r="F28" s="25">
        <f>F15+F27</f>
        <v>1320</v>
      </c>
      <c r="G28" s="84">
        <f t="shared" ref="G28:J28" si="2">G15+G27</f>
        <v>35.950000000000003</v>
      </c>
      <c r="H28" s="84">
        <f t="shared" si="2"/>
        <v>48.88</v>
      </c>
      <c r="I28" s="84">
        <f t="shared" si="2"/>
        <v>166.32</v>
      </c>
      <c r="J28" s="84">
        <f t="shared" si="2"/>
        <v>1248.9000000000001</v>
      </c>
      <c r="K28" s="52"/>
      <c r="L28" s="51">
        <f t="shared" ref="L28" si="3">L15+L27</f>
        <v>164.52</v>
      </c>
    </row>
    <row r="29" spans="1:12" ht="25.5" x14ac:dyDescent="0.25">
      <c r="A29" s="14">
        <v>1</v>
      </c>
      <c r="B29" s="15">
        <v>2</v>
      </c>
      <c r="C29" s="16" t="s">
        <v>20</v>
      </c>
      <c r="D29" s="60" t="s">
        <v>21</v>
      </c>
      <c r="E29" s="62" t="s">
        <v>95</v>
      </c>
      <c r="F29" s="56">
        <v>200</v>
      </c>
      <c r="G29" s="79">
        <v>8.11</v>
      </c>
      <c r="H29" s="79">
        <v>12.73</v>
      </c>
      <c r="I29" s="79">
        <v>27.45</v>
      </c>
      <c r="J29" s="79">
        <v>256.81</v>
      </c>
      <c r="K29" s="57" t="s">
        <v>96</v>
      </c>
      <c r="L29" s="58">
        <v>82.26</v>
      </c>
    </row>
    <row r="30" spans="1:12" ht="15" x14ac:dyDescent="0.25">
      <c r="A30" s="17"/>
      <c r="B30" s="11"/>
      <c r="C30" s="8"/>
      <c r="D30" s="64"/>
      <c r="E30" s="68"/>
      <c r="F30" s="31"/>
      <c r="G30" s="80"/>
      <c r="H30" s="80"/>
      <c r="I30" s="80"/>
      <c r="J30" s="80"/>
      <c r="K30" s="32"/>
      <c r="L30" s="48"/>
    </row>
    <row r="31" spans="1:12" ht="15" x14ac:dyDescent="0.25">
      <c r="A31" s="17"/>
      <c r="B31" s="11"/>
      <c r="C31" s="8"/>
      <c r="D31" s="59" t="s">
        <v>22</v>
      </c>
      <c r="E31" s="61" t="s">
        <v>75</v>
      </c>
      <c r="F31" s="42">
        <v>200</v>
      </c>
      <c r="G31" s="81">
        <v>3.19</v>
      </c>
      <c r="H31" s="81">
        <v>2.65</v>
      </c>
      <c r="I31" s="81">
        <v>19.89</v>
      </c>
      <c r="J31" s="81">
        <v>116.16</v>
      </c>
      <c r="K31" s="43" t="s">
        <v>76</v>
      </c>
      <c r="L31" s="49">
        <v>0</v>
      </c>
    </row>
    <row r="32" spans="1:12" ht="15" x14ac:dyDescent="0.25">
      <c r="A32" s="17"/>
      <c r="B32" s="11"/>
      <c r="C32" s="8"/>
      <c r="D32" s="59" t="s">
        <v>23</v>
      </c>
      <c r="E32" s="61" t="s">
        <v>41</v>
      </c>
      <c r="F32" s="42">
        <v>30</v>
      </c>
      <c r="G32" s="81">
        <v>2.2799999999999998</v>
      </c>
      <c r="H32" s="81">
        <v>0.27</v>
      </c>
      <c r="I32" s="81">
        <v>14.01</v>
      </c>
      <c r="J32" s="81">
        <v>67.59</v>
      </c>
      <c r="K32" s="43" t="s">
        <v>42</v>
      </c>
      <c r="L32" s="49">
        <v>0</v>
      </c>
    </row>
    <row r="33" spans="1:12" ht="15" x14ac:dyDescent="0.25">
      <c r="A33" s="17"/>
      <c r="B33" s="11"/>
      <c r="C33" s="8"/>
      <c r="D33" s="59" t="s">
        <v>24</v>
      </c>
      <c r="E33" s="61" t="s">
        <v>112</v>
      </c>
      <c r="F33" s="42">
        <v>120</v>
      </c>
      <c r="G33" s="81">
        <v>0.96</v>
      </c>
      <c r="H33" s="81">
        <v>0.36</v>
      </c>
      <c r="I33" s="81">
        <v>9.7200000000000006</v>
      </c>
      <c r="J33" s="81">
        <v>45.96</v>
      </c>
      <c r="K33" s="43" t="s">
        <v>64</v>
      </c>
      <c r="L33" s="49">
        <v>0</v>
      </c>
    </row>
    <row r="34" spans="1:12" ht="15" x14ac:dyDescent="0.25">
      <c r="A34" s="17"/>
      <c r="B34" s="11"/>
      <c r="C34" s="8"/>
      <c r="D34" s="59" t="s">
        <v>32</v>
      </c>
      <c r="E34" s="61" t="s">
        <v>43</v>
      </c>
      <c r="F34" s="42">
        <v>20</v>
      </c>
      <c r="G34" s="81">
        <v>1.36</v>
      </c>
      <c r="H34" s="81">
        <v>0.26</v>
      </c>
      <c r="I34" s="81">
        <v>8.14</v>
      </c>
      <c r="J34" s="81">
        <v>40.340000000000003</v>
      </c>
      <c r="K34" s="43" t="s">
        <v>44</v>
      </c>
      <c r="L34" s="49">
        <v>0</v>
      </c>
    </row>
    <row r="35" spans="1:12" ht="15" x14ac:dyDescent="0.25">
      <c r="A35" s="17"/>
      <c r="B35" s="11"/>
      <c r="C35" s="8"/>
      <c r="D35" s="64"/>
      <c r="E35" s="68"/>
      <c r="F35" s="31"/>
      <c r="G35" s="80"/>
      <c r="H35" s="80"/>
      <c r="I35" s="80"/>
      <c r="J35" s="80"/>
      <c r="K35" s="32"/>
      <c r="L35" s="48"/>
    </row>
    <row r="36" spans="1:12" ht="15" x14ac:dyDescent="0.25">
      <c r="A36" s="17"/>
      <c r="B36" s="11"/>
      <c r="C36" s="8"/>
      <c r="D36" s="64"/>
      <c r="E36" s="68"/>
      <c r="F36" s="31"/>
      <c r="G36" s="80"/>
      <c r="H36" s="80"/>
      <c r="I36" s="80"/>
      <c r="J36" s="80"/>
      <c r="K36" s="32"/>
      <c r="L36" s="48"/>
    </row>
    <row r="37" spans="1:12" ht="15" x14ac:dyDescent="0.25">
      <c r="A37" s="18"/>
      <c r="B37" s="12"/>
      <c r="C37" s="6"/>
      <c r="D37" s="65" t="s">
        <v>33</v>
      </c>
      <c r="E37" s="69"/>
      <c r="F37" s="13">
        <f>SUM(F29:F36)</f>
        <v>570</v>
      </c>
      <c r="G37" s="82">
        <f t="shared" ref="G37" si="4">SUM(G29:G36)</f>
        <v>15.899999999999999</v>
      </c>
      <c r="H37" s="82">
        <f t="shared" ref="H37" si="5">SUM(H29:H36)</f>
        <v>16.270000000000003</v>
      </c>
      <c r="I37" s="82">
        <f t="shared" ref="I37" si="6">SUM(I29:I36)</f>
        <v>79.210000000000008</v>
      </c>
      <c r="J37" s="82">
        <f t="shared" ref="J37:L37" si="7">SUM(J29:J36)</f>
        <v>526.86</v>
      </c>
      <c r="K37" s="19"/>
      <c r="L37" s="50">
        <f t="shared" si="7"/>
        <v>82.26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59" t="s">
        <v>26</v>
      </c>
      <c r="E38" s="68"/>
      <c r="F38" s="31"/>
      <c r="G38" s="80"/>
      <c r="H38" s="80"/>
      <c r="I38" s="80"/>
      <c r="J38" s="80"/>
      <c r="K38" s="32"/>
      <c r="L38" s="48"/>
    </row>
    <row r="39" spans="1:12" ht="15" x14ac:dyDescent="0.25">
      <c r="A39" s="17"/>
      <c r="B39" s="11"/>
      <c r="C39" s="8"/>
      <c r="D39" s="59" t="s">
        <v>27</v>
      </c>
      <c r="E39" s="61" t="s">
        <v>105</v>
      </c>
      <c r="F39" s="42">
        <v>210</v>
      </c>
      <c r="G39" s="81">
        <v>2.15</v>
      </c>
      <c r="H39" s="81">
        <v>5.81</v>
      </c>
      <c r="I39" s="81">
        <v>13.94</v>
      </c>
      <c r="J39" s="81">
        <v>116.62</v>
      </c>
      <c r="K39" s="43" t="s">
        <v>106</v>
      </c>
      <c r="L39" s="49">
        <v>82.26</v>
      </c>
    </row>
    <row r="40" spans="1:12" ht="15" x14ac:dyDescent="0.25">
      <c r="A40" s="17"/>
      <c r="B40" s="11"/>
      <c r="C40" s="8"/>
      <c r="D40" s="59" t="s">
        <v>28</v>
      </c>
      <c r="E40" s="68"/>
      <c r="F40" s="31"/>
      <c r="G40" s="80"/>
      <c r="H40" s="80"/>
      <c r="I40" s="80"/>
      <c r="J40" s="80"/>
      <c r="K40" s="32"/>
      <c r="L40" s="48"/>
    </row>
    <row r="41" spans="1:12" ht="15" x14ac:dyDescent="0.25">
      <c r="A41" s="17"/>
      <c r="B41" s="11"/>
      <c r="C41" s="8"/>
      <c r="D41" s="59" t="s">
        <v>29</v>
      </c>
      <c r="E41" s="68"/>
      <c r="F41" s="31"/>
      <c r="G41" s="80"/>
      <c r="H41" s="80"/>
      <c r="I41" s="80"/>
      <c r="J41" s="80"/>
      <c r="K41" s="32"/>
      <c r="L41" s="48"/>
    </row>
    <row r="42" spans="1:12" ht="15" x14ac:dyDescent="0.25">
      <c r="A42" s="17"/>
      <c r="B42" s="11"/>
      <c r="C42" s="8"/>
      <c r="D42" s="59" t="s">
        <v>30</v>
      </c>
      <c r="E42" s="68"/>
      <c r="F42" s="31"/>
      <c r="G42" s="80"/>
      <c r="H42" s="80"/>
      <c r="I42" s="80"/>
      <c r="J42" s="80"/>
      <c r="K42" s="32"/>
      <c r="L42" s="48"/>
    </row>
    <row r="43" spans="1:12" ht="15" x14ac:dyDescent="0.25">
      <c r="A43" s="17"/>
      <c r="B43" s="11"/>
      <c r="C43" s="8"/>
      <c r="D43" s="59" t="s">
        <v>31</v>
      </c>
      <c r="E43" s="41" t="s">
        <v>41</v>
      </c>
      <c r="F43" s="42">
        <v>40</v>
      </c>
      <c r="G43" s="81">
        <v>3.04</v>
      </c>
      <c r="H43" s="81">
        <v>0.36</v>
      </c>
      <c r="I43" s="81">
        <v>18.68</v>
      </c>
      <c r="J43" s="81">
        <v>90.12</v>
      </c>
      <c r="K43" s="43" t="s">
        <v>42</v>
      </c>
      <c r="L43" s="49">
        <v>0</v>
      </c>
    </row>
    <row r="44" spans="1:12" ht="15" x14ac:dyDescent="0.25">
      <c r="A44" s="17"/>
      <c r="B44" s="11"/>
      <c r="C44" s="8"/>
      <c r="D44" s="59" t="s">
        <v>32</v>
      </c>
      <c r="E44" s="41" t="s">
        <v>43</v>
      </c>
      <c r="F44" s="42">
        <v>30</v>
      </c>
      <c r="G44" s="81">
        <v>2.04</v>
      </c>
      <c r="H44" s="81">
        <v>0.39</v>
      </c>
      <c r="I44" s="81">
        <v>12.21</v>
      </c>
      <c r="J44" s="81">
        <v>60.51</v>
      </c>
      <c r="K44" s="43" t="s">
        <v>44</v>
      </c>
      <c r="L44" s="49">
        <v>0</v>
      </c>
    </row>
    <row r="45" spans="1:12" ht="38.25" x14ac:dyDescent="0.25">
      <c r="A45" s="17"/>
      <c r="B45" s="11"/>
      <c r="C45" s="8"/>
      <c r="D45" s="59" t="s">
        <v>21</v>
      </c>
      <c r="E45" s="61" t="s">
        <v>113</v>
      </c>
      <c r="F45" s="53">
        <v>240</v>
      </c>
      <c r="G45" s="83">
        <v>16.690000000000001</v>
      </c>
      <c r="H45" s="83">
        <v>23.32</v>
      </c>
      <c r="I45" s="83">
        <v>42.46</v>
      </c>
      <c r="J45" s="83">
        <v>446.48</v>
      </c>
      <c r="K45" s="54" t="s">
        <v>114</v>
      </c>
      <c r="L45" s="55">
        <v>0</v>
      </c>
    </row>
    <row r="46" spans="1:12" ht="15" x14ac:dyDescent="0.25">
      <c r="A46" s="17"/>
      <c r="B46" s="11"/>
      <c r="C46" s="8"/>
      <c r="D46" s="59" t="s">
        <v>50</v>
      </c>
      <c r="E46" s="61" t="s">
        <v>116</v>
      </c>
      <c r="F46" s="42">
        <v>200</v>
      </c>
      <c r="G46" s="81">
        <v>0.11500000000000002</v>
      </c>
      <c r="H46" s="81">
        <v>7.8000000000000014E-2</v>
      </c>
      <c r="I46" s="81">
        <v>16.914000000000001</v>
      </c>
      <c r="J46" s="81">
        <v>68.819999999999993</v>
      </c>
      <c r="K46" s="43" t="s">
        <v>115</v>
      </c>
      <c r="L46" s="49">
        <v>0</v>
      </c>
    </row>
    <row r="47" spans="1:12" ht="15" x14ac:dyDescent="0.25">
      <c r="A47" s="17"/>
      <c r="B47" s="11"/>
      <c r="C47" s="8"/>
      <c r="D47" s="64"/>
      <c r="E47" s="68"/>
      <c r="F47" s="31"/>
      <c r="G47" s="80"/>
      <c r="H47" s="80"/>
      <c r="I47" s="80"/>
      <c r="J47" s="80"/>
      <c r="K47" s="32"/>
      <c r="L47" s="48"/>
    </row>
    <row r="48" spans="1:12" ht="15" x14ac:dyDescent="0.25">
      <c r="A48" s="17"/>
      <c r="B48" s="11"/>
      <c r="C48" s="8"/>
      <c r="D48" s="64"/>
      <c r="E48" s="68"/>
      <c r="F48" s="31"/>
      <c r="G48" s="80"/>
      <c r="H48" s="80"/>
      <c r="I48" s="80"/>
      <c r="J48" s="80"/>
      <c r="K48" s="32"/>
      <c r="L48" s="48"/>
    </row>
    <row r="49" spans="1:12" ht="15" x14ac:dyDescent="0.25">
      <c r="A49" s="18"/>
      <c r="B49" s="12"/>
      <c r="C49" s="6"/>
      <c r="D49" s="65" t="s">
        <v>33</v>
      </c>
      <c r="E49" s="69"/>
      <c r="F49" s="13">
        <f>SUM(F38:F48)</f>
        <v>720</v>
      </c>
      <c r="G49" s="82">
        <f>SUM(G38:G48)</f>
        <v>24.035</v>
      </c>
      <c r="H49" s="82">
        <f>SUM(H38:H48)</f>
        <v>29.957999999999998</v>
      </c>
      <c r="I49" s="82">
        <f>SUM(I38:I48)</f>
        <v>104.20399999999999</v>
      </c>
      <c r="J49" s="82">
        <f>SUM(J38:J48)</f>
        <v>782.55</v>
      </c>
      <c r="K49" s="19"/>
      <c r="L49" s="50">
        <f>SUM(L38:L48)</f>
        <v>82.26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88" t="s">
        <v>4</v>
      </c>
      <c r="D50" s="89"/>
      <c r="E50" s="70"/>
      <c r="F50" s="25">
        <f>F37+F49</f>
        <v>1290</v>
      </c>
      <c r="G50" s="84">
        <f>G37+G49</f>
        <v>39.935000000000002</v>
      </c>
      <c r="H50" s="84">
        <f>H37+H49</f>
        <v>46.228000000000002</v>
      </c>
      <c r="I50" s="84">
        <f>I37+I49</f>
        <v>183.41399999999999</v>
      </c>
      <c r="J50" s="84">
        <f>J37+J49</f>
        <v>1309.4099999999999</v>
      </c>
      <c r="K50" s="52"/>
      <c r="L50" s="51">
        <f>L37+L49</f>
        <v>164.52</v>
      </c>
    </row>
    <row r="51" spans="1:12" ht="25.5" x14ac:dyDescent="0.25">
      <c r="A51" s="14">
        <v>1</v>
      </c>
      <c r="B51" s="15">
        <v>3</v>
      </c>
      <c r="C51" s="16" t="s">
        <v>20</v>
      </c>
      <c r="D51" s="60" t="s">
        <v>21</v>
      </c>
      <c r="E51" s="38" t="s">
        <v>82</v>
      </c>
      <c r="F51" s="56">
        <v>250</v>
      </c>
      <c r="G51" s="79">
        <v>22.99</v>
      </c>
      <c r="H51" s="79">
        <v>10.76</v>
      </c>
      <c r="I51" s="79">
        <v>38.92</v>
      </c>
      <c r="J51" s="79">
        <v>344.48</v>
      </c>
      <c r="K51" s="57" t="s">
        <v>68</v>
      </c>
      <c r="L51" s="58">
        <v>82.26</v>
      </c>
    </row>
    <row r="52" spans="1:12" ht="15" x14ac:dyDescent="0.25">
      <c r="A52" s="17"/>
      <c r="B52" s="11"/>
      <c r="C52" s="8"/>
      <c r="D52" s="64"/>
      <c r="E52" s="68"/>
      <c r="F52" s="31"/>
      <c r="G52" s="80"/>
      <c r="H52" s="80"/>
      <c r="I52" s="80"/>
      <c r="J52" s="80"/>
      <c r="K52" s="32"/>
      <c r="L52" s="48"/>
    </row>
    <row r="53" spans="1:12" ht="15" x14ac:dyDescent="0.25">
      <c r="A53" s="17"/>
      <c r="B53" s="11"/>
      <c r="C53" s="8"/>
      <c r="D53" s="59" t="s">
        <v>22</v>
      </c>
      <c r="E53" s="41" t="s">
        <v>69</v>
      </c>
      <c r="F53" s="42">
        <v>200</v>
      </c>
      <c r="G53" s="81">
        <v>2.29</v>
      </c>
      <c r="H53" s="81">
        <v>1.25</v>
      </c>
      <c r="I53" s="81">
        <v>15.78</v>
      </c>
      <c r="J53" s="81">
        <v>83.53</v>
      </c>
      <c r="K53" s="43" t="s">
        <v>70</v>
      </c>
      <c r="L53" s="49">
        <v>0</v>
      </c>
    </row>
    <row r="54" spans="1:12" ht="15" x14ac:dyDescent="0.25">
      <c r="A54" s="17"/>
      <c r="B54" s="11"/>
      <c r="C54" s="8"/>
      <c r="D54" s="59" t="s">
        <v>23</v>
      </c>
      <c r="E54" s="41" t="s">
        <v>41</v>
      </c>
      <c r="F54" s="42">
        <v>30</v>
      </c>
      <c r="G54" s="81">
        <v>2.2799999999999998</v>
      </c>
      <c r="H54" s="81">
        <v>0.27</v>
      </c>
      <c r="I54" s="81">
        <v>14.01</v>
      </c>
      <c r="J54" s="81">
        <v>67.59</v>
      </c>
      <c r="K54" s="43" t="s">
        <v>42</v>
      </c>
      <c r="L54" s="49">
        <v>0</v>
      </c>
    </row>
    <row r="55" spans="1:12" ht="15" x14ac:dyDescent="0.25">
      <c r="A55" s="17"/>
      <c r="B55" s="11"/>
      <c r="C55" s="8"/>
      <c r="D55" s="59" t="s">
        <v>24</v>
      </c>
      <c r="E55" s="68"/>
      <c r="F55" s="31"/>
      <c r="G55" s="80"/>
      <c r="H55" s="80"/>
      <c r="I55" s="80"/>
      <c r="J55" s="80"/>
      <c r="K55" s="32"/>
      <c r="L55" s="48"/>
    </row>
    <row r="56" spans="1:12" ht="15" x14ac:dyDescent="0.25">
      <c r="A56" s="17"/>
      <c r="B56" s="11"/>
      <c r="C56" s="8"/>
      <c r="D56" s="59" t="s">
        <v>32</v>
      </c>
      <c r="E56" s="41" t="s">
        <v>43</v>
      </c>
      <c r="F56" s="42">
        <v>20</v>
      </c>
      <c r="G56" s="81">
        <v>1.36</v>
      </c>
      <c r="H56" s="81">
        <v>0.26</v>
      </c>
      <c r="I56" s="81">
        <v>8.14</v>
      </c>
      <c r="J56" s="81">
        <v>40.340000000000003</v>
      </c>
      <c r="K56" s="43" t="s">
        <v>44</v>
      </c>
      <c r="L56" s="49">
        <v>0</v>
      </c>
    </row>
    <row r="57" spans="1:12" ht="15" x14ac:dyDescent="0.25">
      <c r="A57" s="17"/>
      <c r="B57" s="11"/>
      <c r="C57" s="8"/>
      <c r="D57" s="64"/>
      <c r="E57" s="68"/>
      <c r="F57" s="31"/>
      <c r="G57" s="80"/>
      <c r="H57" s="80"/>
      <c r="I57" s="80"/>
      <c r="J57" s="80"/>
      <c r="K57" s="32"/>
      <c r="L57" s="48"/>
    </row>
    <row r="58" spans="1:12" ht="15" x14ac:dyDescent="0.25">
      <c r="A58" s="17"/>
      <c r="B58" s="11"/>
      <c r="C58" s="8"/>
      <c r="D58" s="64"/>
      <c r="E58" s="68"/>
      <c r="F58" s="31"/>
      <c r="G58" s="80"/>
      <c r="H58" s="80"/>
      <c r="I58" s="80"/>
      <c r="J58" s="80"/>
      <c r="K58" s="32"/>
      <c r="L58" s="48"/>
    </row>
    <row r="59" spans="1:12" ht="15" x14ac:dyDescent="0.25">
      <c r="A59" s="18"/>
      <c r="B59" s="12"/>
      <c r="C59" s="6"/>
      <c r="D59" s="65" t="s">
        <v>33</v>
      </c>
      <c r="E59" s="69"/>
      <c r="F59" s="13">
        <f>SUM(F51:F58)</f>
        <v>500</v>
      </c>
      <c r="G59" s="82">
        <f t="shared" ref="G59" si="8">SUM(G51:G58)</f>
        <v>28.919999999999998</v>
      </c>
      <c r="H59" s="82">
        <f t="shared" ref="H59" si="9">SUM(H51:H58)</f>
        <v>12.54</v>
      </c>
      <c r="I59" s="82">
        <f t="shared" ref="I59" si="10">SUM(I51:I58)</f>
        <v>76.850000000000009</v>
      </c>
      <c r="J59" s="82">
        <f t="shared" ref="J59:L59" si="11">SUM(J51:J58)</f>
        <v>535.94000000000005</v>
      </c>
      <c r="K59" s="19"/>
      <c r="L59" s="50">
        <f t="shared" si="11"/>
        <v>82.26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59" t="s">
        <v>26</v>
      </c>
      <c r="E60" s="68"/>
      <c r="F60" s="31"/>
      <c r="G60" s="80"/>
      <c r="H60" s="80"/>
      <c r="I60" s="80"/>
      <c r="J60" s="80"/>
      <c r="K60" s="32"/>
      <c r="L60" s="48"/>
    </row>
    <row r="61" spans="1:12" ht="15" x14ac:dyDescent="0.25">
      <c r="A61" s="17"/>
      <c r="B61" s="11"/>
      <c r="C61" s="8"/>
      <c r="D61" s="59" t="s">
        <v>27</v>
      </c>
      <c r="E61" s="41" t="s">
        <v>101</v>
      </c>
      <c r="F61" s="42">
        <v>210</v>
      </c>
      <c r="G61" s="81">
        <v>1.82</v>
      </c>
      <c r="H61" s="81">
        <v>5.65</v>
      </c>
      <c r="I61" s="81">
        <v>7.82</v>
      </c>
      <c r="J61" s="81">
        <v>89.42</v>
      </c>
      <c r="K61" s="43" t="s">
        <v>102</v>
      </c>
      <c r="L61" s="49">
        <v>82.26</v>
      </c>
    </row>
    <row r="62" spans="1:12" ht="15" x14ac:dyDescent="0.25">
      <c r="A62" s="17"/>
      <c r="B62" s="11"/>
      <c r="C62" s="8"/>
      <c r="D62" s="59" t="s">
        <v>28</v>
      </c>
      <c r="E62" s="68"/>
      <c r="F62" s="31"/>
      <c r="G62" s="80"/>
      <c r="H62" s="80"/>
      <c r="I62" s="80"/>
      <c r="J62" s="80"/>
      <c r="K62" s="32"/>
      <c r="L62" s="48"/>
    </row>
    <row r="63" spans="1:12" ht="15" x14ac:dyDescent="0.25">
      <c r="A63" s="17"/>
      <c r="B63" s="11"/>
      <c r="C63" s="8"/>
      <c r="D63" s="59" t="s">
        <v>29</v>
      </c>
      <c r="E63" s="68"/>
      <c r="F63" s="31"/>
      <c r="G63" s="80"/>
      <c r="H63" s="80"/>
      <c r="I63" s="80"/>
      <c r="J63" s="80"/>
      <c r="K63" s="32"/>
      <c r="L63" s="48"/>
    </row>
    <row r="64" spans="1:12" ht="15" x14ac:dyDescent="0.25">
      <c r="A64" s="17"/>
      <c r="B64" s="11"/>
      <c r="C64" s="8"/>
      <c r="D64" s="59" t="s">
        <v>30</v>
      </c>
      <c r="E64" s="68"/>
      <c r="F64" s="31"/>
      <c r="G64" s="80"/>
      <c r="H64" s="80"/>
      <c r="I64" s="80"/>
      <c r="J64" s="80"/>
      <c r="K64" s="32"/>
      <c r="L64" s="48"/>
    </row>
    <row r="65" spans="1:12" ht="15" x14ac:dyDescent="0.25">
      <c r="A65" s="17"/>
      <c r="B65" s="11"/>
      <c r="C65" s="8"/>
      <c r="D65" s="59" t="s">
        <v>31</v>
      </c>
      <c r="E65" s="41" t="s">
        <v>41</v>
      </c>
      <c r="F65" s="42">
        <v>40</v>
      </c>
      <c r="G65" s="81">
        <v>3.04</v>
      </c>
      <c r="H65" s="81">
        <v>0.36</v>
      </c>
      <c r="I65" s="81">
        <v>18.68</v>
      </c>
      <c r="J65" s="81">
        <v>90.12</v>
      </c>
      <c r="K65" s="43" t="s">
        <v>42</v>
      </c>
      <c r="L65" s="49">
        <v>0</v>
      </c>
    </row>
    <row r="66" spans="1:12" ht="15" x14ac:dyDescent="0.25">
      <c r="A66" s="17"/>
      <c r="B66" s="11"/>
      <c r="C66" s="8"/>
      <c r="D66" s="59" t="s">
        <v>32</v>
      </c>
      <c r="E66" s="41" t="s">
        <v>43</v>
      </c>
      <c r="F66" s="42">
        <v>30</v>
      </c>
      <c r="G66" s="81">
        <v>2.04</v>
      </c>
      <c r="H66" s="81">
        <v>0.39</v>
      </c>
      <c r="I66" s="81">
        <v>12.21</v>
      </c>
      <c r="J66" s="81">
        <v>60.51</v>
      </c>
      <c r="K66" s="43" t="s">
        <v>44</v>
      </c>
      <c r="L66" s="49">
        <v>0</v>
      </c>
    </row>
    <row r="67" spans="1:12" ht="38.25" x14ac:dyDescent="0.25">
      <c r="A67" s="17"/>
      <c r="B67" s="11"/>
      <c r="C67" s="8"/>
      <c r="D67" s="59" t="s">
        <v>21</v>
      </c>
      <c r="E67" s="61" t="s">
        <v>117</v>
      </c>
      <c r="F67" s="53">
        <v>240</v>
      </c>
      <c r="G67" s="83">
        <v>12.87</v>
      </c>
      <c r="H67" s="83">
        <v>23.44</v>
      </c>
      <c r="I67" s="83">
        <v>40.479999999999997</v>
      </c>
      <c r="J67" s="83">
        <v>424.36</v>
      </c>
      <c r="K67" s="54" t="s">
        <v>118</v>
      </c>
      <c r="L67" s="55">
        <v>0</v>
      </c>
    </row>
    <row r="68" spans="1:12" ht="15" x14ac:dyDescent="0.25">
      <c r="A68" s="17"/>
      <c r="B68" s="11"/>
      <c r="C68" s="8"/>
      <c r="D68" s="59" t="s">
        <v>50</v>
      </c>
      <c r="E68" s="41" t="s">
        <v>87</v>
      </c>
      <c r="F68" s="42">
        <v>200</v>
      </c>
      <c r="G68" s="81">
        <v>0.3</v>
      </c>
      <c r="H68" s="81">
        <v>0</v>
      </c>
      <c r="I68" s="81">
        <v>14.5</v>
      </c>
      <c r="J68" s="81">
        <v>59.2</v>
      </c>
      <c r="K68" s="43" t="s">
        <v>88</v>
      </c>
      <c r="L68" s="49">
        <v>0</v>
      </c>
    </row>
    <row r="69" spans="1:12" ht="15" x14ac:dyDescent="0.25">
      <c r="A69" s="17"/>
      <c r="B69" s="11"/>
      <c r="C69" s="8"/>
      <c r="D69" s="64"/>
      <c r="E69" s="68"/>
      <c r="F69" s="31"/>
      <c r="G69" s="80"/>
      <c r="H69" s="80"/>
      <c r="I69" s="80"/>
      <c r="J69" s="80"/>
      <c r="K69" s="32"/>
      <c r="L69" s="48"/>
    </row>
    <row r="70" spans="1:12" ht="15" x14ac:dyDescent="0.25">
      <c r="A70" s="17"/>
      <c r="B70" s="11"/>
      <c r="C70" s="8"/>
      <c r="D70" s="64"/>
      <c r="E70" s="68"/>
      <c r="F70" s="31"/>
      <c r="G70" s="80"/>
      <c r="H70" s="80"/>
      <c r="I70" s="80"/>
      <c r="J70" s="80"/>
      <c r="K70" s="32"/>
      <c r="L70" s="48"/>
    </row>
    <row r="71" spans="1:12" ht="15" x14ac:dyDescent="0.25">
      <c r="A71" s="18"/>
      <c r="B71" s="12"/>
      <c r="C71" s="6"/>
      <c r="D71" s="65" t="s">
        <v>33</v>
      </c>
      <c r="E71" s="69"/>
      <c r="F71" s="13">
        <f>SUM(F60:F70)</f>
        <v>720</v>
      </c>
      <c r="G71" s="82">
        <f t="shared" ref="G71" si="12">SUM(G60:G70)</f>
        <v>20.07</v>
      </c>
      <c r="H71" s="82">
        <f t="shared" ref="H71" si="13">SUM(H60:H70)</f>
        <v>29.840000000000003</v>
      </c>
      <c r="I71" s="82">
        <f t="shared" ref="I71" si="14">SUM(I60:I70)</f>
        <v>93.69</v>
      </c>
      <c r="J71" s="82">
        <f t="shared" ref="J71:L71" si="15">SUM(J60:J70)</f>
        <v>723.61000000000013</v>
      </c>
      <c r="K71" s="19"/>
      <c r="L71" s="50">
        <f t="shared" si="15"/>
        <v>82.26</v>
      </c>
    </row>
    <row r="72" spans="1:12" ht="15.75" customHeight="1" x14ac:dyDescent="0.2">
      <c r="A72" s="23">
        <f>A51</f>
        <v>1</v>
      </c>
      <c r="B72" s="24">
        <f>B51</f>
        <v>3</v>
      </c>
      <c r="C72" s="88" t="s">
        <v>4</v>
      </c>
      <c r="D72" s="89"/>
      <c r="E72" s="70"/>
      <c r="F72" s="25">
        <f>F59+F71</f>
        <v>1220</v>
      </c>
      <c r="G72" s="84">
        <f t="shared" ref="G72" si="16">G59+G71</f>
        <v>48.989999999999995</v>
      </c>
      <c r="H72" s="84">
        <f t="shared" ref="H72" si="17">H59+H71</f>
        <v>42.38</v>
      </c>
      <c r="I72" s="84">
        <f t="shared" ref="I72" si="18">I59+I71</f>
        <v>170.54000000000002</v>
      </c>
      <c r="J72" s="84">
        <f t="shared" ref="J72:L72" si="19">J59+J71</f>
        <v>1259.5500000000002</v>
      </c>
      <c r="K72" s="52"/>
      <c r="L72" s="51">
        <f t="shared" si="19"/>
        <v>164.52</v>
      </c>
    </row>
    <row r="73" spans="1:12" ht="15" x14ac:dyDescent="0.25">
      <c r="A73" s="14">
        <v>1</v>
      </c>
      <c r="B73" s="15">
        <v>4</v>
      </c>
      <c r="C73" s="16" t="s">
        <v>20</v>
      </c>
      <c r="D73" s="60" t="s">
        <v>21</v>
      </c>
      <c r="E73" s="38" t="s">
        <v>103</v>
      </c>
      <c r="F73" s="39">
        <v>200</v>
      </c>
      <c r="G73" s="85">
        <v>8.65</v>
      </c>
      <c r="H73" s="85">
        <v>10.5</v>
      </c>
      <c r="I73" s="85">
        <v>39.369999999999997</v>
      </c>
      <c r="J73" s="85">
        <v>286.58999999999997</v>
      </c>
      <c r="K73" s="40" t="s">
        <v>104</v>
      </c>
      <c r="L73" s="47">
        <v>82.26</v>
      </c>
    </row>
    <row r="74" spans="1:12" ht="15" x14ac:dyDescent="0.25">
      <c r="A74" s="17"/>
      <c r="B74" s="11"/>
      <c r="C74" s="8"/>
      <c r="D74" s="64"/>
      <c r="E74" s="68"/>
      <c r="F74" s="31"/>
      <c r="G74" s="80"/>
      <c r="H74" s="80"/>
      <c r="I74" s="80"/>
      <c r="J74" s="80"/>
      <c r="K74" s="32"/>
      <c r="L74" s="48"/>
    </row>
    <row r="75" spans="1:12" ht="15" x14ac:dyDescent="0.25">
      <c r="A75" s="17"/>
      <c r="B75" s="11"/>
      <c r="C75" s="8"/>
      <c r="D75" s="59" t="s">
        <v>22</v>
      </c>
      <c r="E75" s="41" t="s">
        <v>48</v>
      </c>
      <c r="F75" s="42">
        <v>215</v>
      </c>
      <c r="G75" s="81">
        <v>0.21</v>
      </c>
      <c r="H75" s="81">
        <v>0.05</v>
      </c>
      <c r="I75" s="81">
        <v>10.16</v>
      </c>
      <c r="J75" s="81">
        <v>41.88</v>
      </c>
      <c r="K75" s="43" t="s">
        <v>49</v>
      </c>
      <c r="L75" s="49">
        <v>0</v>
      </c>
    </row>
    <row r="76" spans="1:12" ht="15" x14ac:dyDescent="0.25">
      <c r="A76" s="17"/>
      <c r="B76" s="11"/>
      <c r="C76" s="8"/>
      <c r="D76" s="59" t="s">
        <v>23</v>
      </c>
      <c r="E76" s="41" t="s">
        <v>41</v>
      </c>
      <c r="F76" s="42">
        <v>30</v>
      </c>
      <c r="G76" s="81">
        <v>2.2799999999999998</v>
      </c>
      <c r="H76" s="81">
        <v>0.27</v>
      </c>
      <c r="I76" s="81">
        <v>14.01</v>
      </c>
      <c r="J76" s="81">
        <v>67.59</v>
      </c>
      <c r="K76" s="43" t="s">
        <v>42</v>
      </c>
      <c r="L76" s="49">
        <v>0</v>
      </c>
    </row>
    <row r="77" spans="1:12" ht="15" x14ac:dyDescent="0.25">
      <c r="A77" s="17"/>
      <c r="B77" s="11"/>
      <c r="C77" s="8"/>
      <c r="D77" s="59" t="s">
        <v>24</v>
      </c>
      <c r="E77" s="71"/>
      <c r="F77" s="72"/>
      <c r="G77" s="86"/>
      <c r="H77" s="86"/>
      <c r="I77" s="86"/>
      <c r="J77" s="86"/>
      <c r="K77" s="73"/>
      <c r="L77" s="74"/>
    </row>
    <row r="78" spans="1:12" ht="15" x14ac:dyDescent="0.25">
      <c r="A78" s="17"/>
      <c r="B78" s="11"/>
      <c r="C78" s="8"/>
      <c r="D78" s="59" t="s">
        <v>32</v>
      </c>
      <c r="E78" s="41" t="s">
        <v>43</v>
      </c>
      <c r="F78" s="42">
        <v>20</v>
      </c>
      <c r="G78" s="81">
        <v>1.36</v>
      </c>
      <c r="H78" s="81">
        <v>0.26</v>
      </c>
      <c r="I78" s="81">
        <v>8.14</v>
      </c>
      <c r="J78" s="81">
        <v>40.340000000000003</v>
      </c>
      <c r="K78" s="43" t="s">
        <v>44</v>
      </c>
      <c r="L78" s="49">
        <v>0</v>
      </c>
    </row>
    <row r="79" spans="1:12" ht="15" x14ac:dyDescent="0.25">
      <c r="A79" s="17"/>
      <c r="B79" s="11"/>
      <c r="C79" s="8"/>
      <c r="D79" s="59" t="s">
        <v>30</v>
      </c>
      <c r="E79" s="41" t="s">
        <v>91</v>
      </c>
      <c r="F79" s="42">
        <v>200</v>
      </c>
      <c r="G79" s="81">
        <v>0</v>
      </c>
      <c r="H79" s="81">
        <v>0</v>
      </c>
      <c r="I79" s="81">
        <v>22.4</v>
      </c>
      <c r="J79" s="81">
        <v>89.6</v>
      </c>
      <c r="K79" s="43" t="s">
        <v>52</v>
      </c>
      <c r="L79" s="49">
        <v>0</v>
      </c>
    </row>
    <row r="80" spans="1:12" ht="15" x14ac:dyDescent="0.25">
      <c r="A80" s="17"/>
      <c r="B80" s="11"/>
      <c r="C80" s="8"/>
      <c r="D80" s="64"/>
      <c r="E80" s="68"/>
      <c r="F80" s="31"/>
      <c r="G80" s="80"/>
      <c r="H80" s="80"/>
      <c r="I80" s="80"/>
      <c r="J80" s="80"/>
      <c r="K80" s="32"/>
      <c r="L80" s="48"/>
    </row>
    <row r="81" spans="1:12" ht="15" x14ac:dyDescent="0.25">
      <c r="A81" s="17"/>
      <c r="B81" s="11"/>
      <c r="C81" s="8"/>
      <c r="D81" s="64"/>
      <c r="E81" s="68"/>
      <c r="F81" s="31"/>
      <c r="G81" s="80"/>
      <c r="H81" s="80"/>
      <c r="I81" s="80"/>
      <c r="J81" s="80"/>
      <c r="K81" s="32"/>
      <c r="L81" s="48"/>
    </row>
    <row r="82" spans="1:12" ht="15" x14ac:dyDescent="0.25">
      <c r="A82" s="18"/>
      <c r="B82" s="12"/>
      <c r="C82" s="6"/>
      <c r="D82" s="65" t="s">
        <v>33</v>
      </c>
      <c r="E82" s="69"/>
      <c r="F82" s="13">
        <f>SUM(F73:F81)</f>
        <v>665</v>
      </c>
      <c r="G82" s="82">
        <f t="shared" ref="G82" si="20">SUM(G73:G81)</f>
        <v>12.5</v>
      </c>
      <c r="H82" s="82">
        <f t="shared" ref="H82" si="21">SUM(H73:H81)</f>
        <v>11.08</v>
      </c>
      <c r="I82" s="82">
        <f t="shared" ref="I82" si="22">SUM(I73:I81)</f>
        <v>94.080000000000013</v>
      </c>
      <c r="J82" s="82">
        <f t="shared" ref="J82:L82" si="23">SUM(J73:J81)</f>
        <v>526</v>
      </c>
      <c r="K82" s="19"/>
      <c r="L82" s="50">
        <f t="shared" si="23"/>
        <v>82.26</v>
      </c>
    </row>
    <row r="83" spans="1:12" ht="15" x14ac:dyDescent="0.25">
      <c r="A83" s="20">
        <f>A73</f>
        <v>1</v>
      </c>
      <c r="B83" s="10">
        <f>B73</f>
        <v>4</v>
      </c>
      <c r="C83" s="7" t="s">
        <v>25</v>
      </c>
      <c r="D83" s="59" t="s">
        <v>26</v>
      </c>
      <c r="E83" s="68"/>
      <c r="F83" s="31"/>
      <c r="G83" s="80"/>
      <c r="H83" s="80"/>
      <c r="I83" s="80"/>
      <c r="J83" s="80"/>
      <c r="K83" s="32"/>
      <c r="L83" s="48"/>
    </row>
    <row r="84" spans="1:12" ht="15" x14ac:dyDescent="0.25">
      <c r="A84" s="17"/>
      <c r="B84" s="11"/>
      <c r="C84" s="8"/>
      <c r="D84" s="59" t="s">
        <v>27</v>
      </c>
      <c r="E84" s="41" t="s">
        <v>97</v>
      </c>
      <c r="F84" s="42">
        <v>200</v>
      </c>
      <c r="G84" s="81">
        <v>4.43</v>
      </c>
      <c r="H84" s="81">
        <v>4.49</v>
      </c>
      <c r="I84" s="81">
        <v>15.55</v>
      </c>
      <c r="J84" s="81">
        <v>120.39</v>
      </c>
      <c r="K84" s="43" t="s">
        <v>98</v>
      </c>
      <c r="L84" s="49">
        <v>82.26</v>
      </c>
    </row>
    <row r="85" spans="1:12" ht="15" x14ac:dyDescent="0.25">
      <c r="A85" s="17"/>
      <c r="B85" s="11"/>
      <c r="C85" s="8"/>
      <c r="D85" s="59" t="s">
        <v>28</v>
      </c>
      <c r="E85" s="68"/>
      <c r="F85" s="31"/>
      <c r="G85" s="80"/>
      <c r="H85" s="80"/>
      <c r="I85" s="80"/>
      <c r="J85" s="80"/>
      <c r="K85" s="32"/>
      <c r="L85" s="48"/>
    </row>
    <row r="86" spans="1:12" ht="15" x14ac:dyDescent="0.25">
      <c r="A86" s="17"/>
      <c r="B86" s="11"/>
      <c r="C86" s="8"/>
      <c r="D86" s="59" t="s">
        <v>29</v>
      </c>
      <c r="E86" s="68"/>
      <c r="F86" s="31"/>
      <c r="G86" s="80"/>
      <c r="H86" s="80"/>
      <c r="I86" s="80"/>
      <c r="J86" s="80"/>
      <c r="K86" s="32"/>
      <c r="L86" s="48"/>
    </row>
    <row r="87" spans="1:12" ht="15" x14ac:dyDescent="0.25">
      <c r="A87" s="17"/>
      <c r="B87" s="11"/>
      <c r="C87" s="8"/>
      <c r="D87" s="59" t="s">
        <v>30</v>
      </c>
      <c r="E87" s="71"/>
      <c r="F87" s="72"/>
      <c r="G87" s="86"/>
      <c r="H87" s="86"/>
      <c r="I87" s="86"/>
      <c r="J87" s="86"/>
      <c r="K87" s="73"/>
      <c r="L87" s="74"/>
    </row>
    <row r="88" spans="1:12" ht="15" x14ac:dyDescent="0.25">
      <c r="A88" s="17"/>
      <c r="B88" s="11"/>
      <c r="C88" s="8"/>
      <c r="D88" s="59" t="s">
        <v>31</v>
      </c>
      <c r="E88" s="41" t="s">
        <v>41</v>
      </c>
      <c r="F88" s="42">
        <v>40</v>
      </c>
      <c r="G88" s="81">
        <v>3.04</v>
      </c>
      <c r="H88" s="81">
        <v>0.36</v>
      </c>
      <c r="I88" s="81">
        <v>18.68</v>
      </c>
      <c r="J88" s="81">
        <v>90.12</v>
      </c>
      <c r="K88" s="43" t="s">
        <v>42</v>
      </c>
      <c r="L88" s="49">
        <v>0</v>
      </c>
    </row>
    <row r="89" spans="1:12" ht="15" x14ac:dyDescent="0.25">
      <c r="A89" s="17"/>
      <c r="B89" s="11"/>
      <c r="C89" s="8"/>
      <c r="D89" s="59" t="s">
        <v>32</v>
      </c>
      <c r="E89" s="41" t="s">
        <v>43</v>
      </c>
      <c r="F89" s="42">
        <v>30</v>
      </c>
      <c r="G89" s="81">
        <v>2.04</v>
      </c>
      <c r="H89" s="81">
        <v>0.39</v>
      </c>
      <c r="I89" s="81">
        <v>12.21</v>
      </c>
      <c r="J89" s="81">
        <v>60.51</v>
      </c>
      <c r="K89" s="43" t="s">
        <v>44</v>
      </c>
      <c r="L89" s="49">
        <v>0</v>
      </c>
    </row>
    <row r="90" spans="1:12" ht="38.25" x14ac:dyDescent="0.25">
      <c r="A90" s="17"/>
      <c r="B90" s="11"/>
      <c r="C90" s="8"/>
      <c r="D90" s="59" t="s">
        <v>21</v>
      </c>
      <c r="E90" s="61" t="s">
        <v>81</v>
      </c>
      <c r="F90" s="53">
        <v>240</v>
      </c>
      <c r="G90" s="83">
        <v>15.49</v>
      </c>
      <c r="H90" s="83">
        <v>19.920000000000002</v>
      </c>
      <c r="I90" s="83">
        <v>33.31</v>
      </c>
      <c r="J90" s="83">
        <v>374.48</v>
      </c>
      <c r="K90" s="54" t="s">
        <v>83</v>
      </c>
      <c r="L90" s="55">
        <v>0</v>
      </c>
    </row>
    <row r="91" spans="1:12" ht="15" x14ac:dyDescent="0.25">
      <c r="A91" s="17"/>
      <c r="B91" s="11"/>
      <c r="C91" s="8"/>
      <c r="D91" s="59" t="s">
        <v>50</v>
      </c>
      <c r="E91" s="41" t="s">
        <v>119</v>
      </c>
      <c r="F91" s="42">
        <v>200</v>
      </c>
      <c r="G91" s="81">
        <v>0.16</v>
      </c>
      <c r="H91" s="81">
        <v>0.09</v>
      </c>
      <c r="I91" s="81">
        <v>17.28</v>
      </c>
      <c r="J91" s="81">
        <v>70.569999999999993</v>
      </c>
      <c r="K91" s="43" t="s">
        <v>67</v>
      </c>
      <c r="L91" s="49">
        <v>0</v>
      </c>
    </row>
    <row r="92" spans="1:12" ht="15" x14ac:dyDescent="0.25">
      <c r="A92" s="17"/>
      <c r="B92" s="11"/>
      <c r="C92" s="8"/>
      <c r="D92" s="64"/>
      <c r="E92" s="68"/>
      <c r="F92" s="31"/>
      <c r="G92" s="80"/>
      <c r="H92" s="80"/>
      <c r="I92" s="80"/>
      <c r="J92" s="80"/>
      <c r="K92" s="32"/>
      <c r="L92" s="48"/>
    </row>
    <row r="93" spans="1:12" ht="15" x14ac:dyDescent="0.25">
      <c r="A93" s="17"/>
      <c r="B93" s="11"/>
      <c r="C93" s="8"/>
      <c r="D93" s="64"/>
      <c r="E93" s="68"/>
      <c r="F93" s="31"/>
      <c r="G93" s="80"/>
      <c r="H93" s="80"/>
      <c r="I93" s="80"/>
      <c r="J93" s="80"/>
      <c r="K93" s="32"/>
      <c r="L93" s="48"/>
    </row>
    <row r="94" spans="1:12" ht="15" x14ac:dyDescent="0.25">
      <c r="A94" s="18"/>
      <c r="B94" s="12"/>
      <c r="C94" s="6"/>
      <c r="D94" s="65" t="s">
        <v>33</v>
      </c>
      <c r="E94" s="69"/>
      <c r="F94" s="13">
        <f>SUM(F83:F93)</f>
        <v>710</v>
      </c>
      <c r="G94" s="82">
        <f t="shared" ref="G94" si="24">SUM(G83:G93)</f>
        <v>25.16</v>
      </c>
      <c r="H94" s="82">
        <f t="shared" ref="H94" si="25">SUM(H83:H93)</f>
        <v>25.250000000000004</v>
      </c>
      <c r="I94" s="82">
        <f t="shared" ref="I94" si="26">SUM(I83:I93)</f>
        <v>97.03</v>
      </c>
      <c r="J94" s="82">
        <f t="shared" ref="J94:L94" si="27">SUM(J83:J93)</f>
        <v>716.06999999999994</v>
      </c>
      <c r="K94" s="19"/>
      <c r="L94" s="50">
        <f t="shared" si="27"/>
        <v>82.26</v>
      </c>
    </row>
    <row r="95" spans="1:12" ht="15.75" customHeight="1" thickBot="1" x14ac:dyDescent="0.25">
      <c r="A95" s="23">
        <f>A73</f>
        <v>1</v>
      </c>
      <c r="B95" s="24">
        <f>B73</f>
        <v>4</v>
      </c>
      <c r="C95" s="88" t="s">
        <v>4</v>
      </c>
      <c r="D95" s="89"/>
      <c r="E95" s="70"/>
      <c r="F95" s="25">
        <f>F82+F94</f>
        <v>1375</v>
      </c>
      <c r="G95" s="84">
        <f t="shared" ref="G95" si="28">G82+G94</f>
        <v>37.659999999999997</v>
      </c>
      <c r="H95" s="84">
        <f t="shared" ref="H95" si="29">H82+H94</f>
        <v>36.330000000000005</v>
      </c>
      <c r="I95" s="84">
        <f t="shared" ref="I95" si="30">I82+I94</f>
        <v>191.11</v>
      </c>
      <c r="J95" s="84">
        <f t="shared" ref="J95:L95" si="31">J82+J94</f>
        <v>1242.07</v>
      </c>
      <c r="K95" s="52"/>
      <c r="L95" s="51">
        <f t="shared" si="31"/>
        <v>164.52</v>
      </c>
    </row>
    <row r="96" spans="1:12" ht="15" x14ac:dyDescent="0.25">
      <c r="A96" s="14">
        <v>1</v>
      </c>
      <c r="B96" s="15">
        <v>5</v>
      </c>
      <c r="C96" s="16" t="s">
        <v>20</v>
      </c>
      <c r="D96" s="60" t="s">
        <v>21</v>
      </c>
      <c r="E96" s="62" t="s">
        <v>107</v>
      </c>
      <c r="F96" s="56">
        <v>260</v>
      </c>
      <c r="G96" s="79">
        <v>25.16</v>
      </c>
      <c r="H96" s="79">
        <v>13.79</v>
      </c>
      <c r="I96" s="79">
        <v>53.52</v>
      </c>
      <c r="J96" s="79">
        <v>438.77</v>
      </c>
      <c r="K96" s="57" t="s">
        <v>108</v>
      </c>
      <c r="L96" s="58">
        <v>82.26</v>
      </c>
    </row>
    <row r="97" spans="1:12" ht="15" x14ac:dyDescent="0.25">
      <c r="A97" s="17"/>
      <c r="B97" s="11"/>
      <c r="C97" s="8"/>
      <c r="D97" s="64"/>
      <c r="E97" s="68"/>
      <c r="F97" s="31"/>
      <c r="G97" s="80"/>
      <c r="H97" s="80"/>
      <c r="I97" s="80"/>
      <c r="J97" s="80"/>
      <c r="K97" s="32"/>
      <c r="L97" s="48"/>
    </row>
    <row r="98" spans="1:12" ht="15" x14ac:dyDescent="0.25">
      <c r="A98" s="17"/>
      <c r="B98" s="11"/>
      <c r="C98" s="8"/>
      <c r="D98" s="59" t="s">
        <v>22</v>
      </c>
      <c r="E98" s="41" t="s">
        <v>61</v>
      </c>
      <c r="F98" s="42">
        <v>210</v>
      </c>
      <c r="G98" s="81">
        <v>0.12</v>
      </c>
      <c r="H98" s="81">
        <v>0.03</v>
      </c>
      <c r="I98" s="81">
        <v>10</v>
      </c>
      <c r="J98" s="81">
        <v>40.770000000000003</v>
      </c>
      <c r="K98" s="43" t="s">
        <v>62</v>
      </c>
      <c r="L98" s="49">
        <v>0</v>
      </c>
    </row>
    <row r="99" spans="1:12" ht="15" x14ac:dyDescent="0.25">
      <c r="A99" s="17"/>
      <c r="B99" s="11"/>
      <c r="C99" s="8"/>
      <c r="D99" s="59" t="s">
        <v>23</v>
      </c>
      <c r="E99" s="41" t="s">
        <v>41</v>
      </c>
      <c r="F99" s="42">
        <v>30</v>
      </c>
      <c r="G99" s="81">
        <v>2.2799999999999998</v>
      </c>
      <c r="H99" s="81">
        <v>0.27</v>
      </c>
      <c r="I99" s="81">
        <v>14.01</v>
      </c>
      <c r="J99" s="81">
        <v>67.59</v>
      </c>
      <c r="K99" s="43" t="s">
        <v>42</v>
      </c>
      <c r="L99" s="49">
        <v>0</v>
      </c>
    </row>
    <row r="100" spans="1:12" ht="15" x14ac:dyDescent="0.25">
      <c r="A100" s="17"/>
      <c r="B100" s="11"/>
      <c r="C100" s="8"/>
      <c r="D100" s="59" t="s">
        <v>24</v>
      </c>
      <c r="E100" s="68"/>
      <c r="F100" s="31"/>
      <c r="G100" s="80"/>
      <c r="H100" s="80"/>
      <c r="I100" s="80"/>
      <c r="J100" s="80"/>
      <c r="K100" s="32"/>
      <c r="L100" s="48"/>
    </row>
    <row r="101" spans="1:12" ht="15" x14ac:dyDescent="0.25">
      <c r="A101" s="17"/>
      <c r="B101" s="11"/>
      <c r="C101" s="8"/>
      <c r="D101" s="59" t="s">
        <v>32</v>
      </c>
      <c r="E101" s="41" t="s">
        <v>43</v>
      </c>
      <c r="F101" s="42">
        <v>20</v>
      </c>
      <c r="G101" s="81">
        <v>1.36</v>
      </c>
      <c r="H101" s="81">
        <v>0.26</v>
      </c>
      <c r="I101" s="81">
        <v>8.14</v>
      </c>
      <c r="J101" s="81">
        <v>40.340000000000003</v>
      </c>
      <c r="K101" s="43" t="s">
        <v>44</v>
      </c>
      <c r="L101" s="49">
        <v>0</v>
      </c>
    </row>
    <row r="102" spans="1:12" ht="15" x14ac:dyDescent="0.25">
      <c r="A102" s="17"/>
      <c r="B102" s="11"/>
      <c r="C102" s="8"/>
      <c r="D102" s="64"/>
      <c r="E102" s="68"/>
      <c r="F102" s="31"/>
      <c r="G102" s="80"/>
      <c r="H102" s="80"/>
      <c r="I102" s="80"/>
      <c r="J102" s="80"/>
      <c r="K102" s="32"/>
      <c r="L102" s="48"/>
    </row>
    <row r="103" spans="1:12" ht="15" x14ac:dyDescent="0.25">
      <c r="A103" s="17"/>
      <c r="B103" s="11"/>
      <c r="C103" s="8"/>
      <c r="D103" s="64"/>
      <c r="E103" s="68"/>
      <c r="F103" s="31"/>
      <c r="G103" s="80"/>
      <c r="H103" s="80"/>
      <c r="I103" s="80"/>
      <c r="J103" s="80"/>
      <c r="K103" s="32"/>
      <c r="L103" s="48"/>
    </row>
    <row r="104" spans="1:12" ht="15" x14ac:dyDescent="0.25">
      <c r="A104" s="18"/>
      <c r="B104" s="12"/>
      <c r="C104" s="6"/>
      <c r="D104" s="65" t="s">
        <v>33</v>
      </c>
      <c r="E104" s="69"/>
      <c r="F104" s="13">
        <f>SUM(F96:F103)</f>
        <v>520</v>
      </c>
      <c r="G104" s="82">
        <f t="shared" ref="G104" si="32">SUM(G96:G103)</f>
        <v>28.92</v>
      </c>
      <c r="H104" s="82">
        <f t="shared" ref="H104" si="33">SUM(H96:H103)</f>
        <v>14.349999999999998</v>
      </c>
      <c r="I104" s="82">
        <f t="shared" ref="I104" si="34">SUM(I96:I103)</f>
        <v>85.67</v>
      </c>
      <c r="J104" s="82">
        <f t="shared" ref="J104:L104" si="35">SUM(J96:J103)</f>
        <v>587.47</v>
      </c>
      <c r="K104" s="19"/>
      <c r="L104" s="50">
        <f t="shared" si="35"/>
        <v>82.26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80"/>
      <c r="H105" s="80"/>
      <c r="I105" s="80"/>
      <c r="J105" s="80"/>
      <c r="K105" s="32"/>
      <c r="L105" s="48"/>
    </row>
    <row r="106" spans="1:12" ht="15" x14ac:dyDescent="0.25">
      <c r="A106" s="17"/>
      <c r="B106" s="11"/>
      <c r="C106" s="8"/>
      <c r="D106" s="59" t="s">
        <v>27</v>
      </c>
      <c r="E106" s="41" t="s">
        <v>109</v>
      </c>
      <c r="F106" s="42">
        <v>210</v>
      </c>
      <c r="G106" s="81">
        <v>1.78</v>
      </c>
      <c r="H106" s="81">
        <v>5.63</v>
      </c>
      <c r="I106" s="81">
        <v>11</v>
      </c>
      <c r="J106" s="81">
        <v>101.78</v>
      </c>
      <c r="K106" s="43" t="s">
        <v>110</v>
      </c>
      <c r="L106" s="49">
        <v>82.26</v>
      </c>
    </row>
    <row r="107" spans="1:12" ht="15" x14ac:dyDescent="0.25">
      <c r="A107" s="17"/>
      <c r="B107" s="11"/>
      <c r="C107" s="8"/>
      <c r="D107" s="59" t="s">
        <v>28</v>
      </c>
      <c r="E107" s="68"/>
      <c r="F107" s="31"/>
      <c r="G107" s="80"/>
      <c r="H107" s="80"/>
      <c r="I107" s="80"/>
      <c r="J107" s="80"/>
      <c r="K107" s="32"/>
      <c r="L107" s="48"/>
    </row>
    <row r="108" spans="1:12" ht="15" x14ac:dyDescent="0.25">
      <c r="A108" s="17"/>
      <c r="B108" s="11"/>
      <c r="C108" s="8"/>
      <c r="D108" s="59" t="s">
        <v>29</v>
      </c>
      <c r="E108" s="68"/>
      <c r="F108" s="31"/>
      <c r="G108" s="80"/>
      <c r="H108" s="80"/>
      <c r="I108" s="80"/>
      <c r="J108" s="80"/>
      <c r="K108" s="32"/>
      <c r="L108" s="48"/>
    </row>
    <row r="109" spans="1:12" ht="15" x14ac:dyDescent="0.25">
      <c r="A109" s="17"/>
      <c r="B109" s="11"/>
      <c r="C109" s="8"/>
      <c r="D109" s="59" t="s">
        <v>30</v>
      </c>
      <c r="E109" s="41" t="s">
        <v>79</v>
      </c>
      <c r="F109" s="42">
        <v>200</v>
      </c>
      <c r="G109" s="81">
        <v>0.68</v>
      </c>
      <c r="H109" s="81">
        <v>0</v>
      </c>
      <c r="I109" s="81">
        <v>19.27</v>
      </c>
      <c r="J109" s="81">
        <v>79.8</v>
      </c>
      <c r="K109" s="43" t="s">
        <v>80</v>
      </c>
      <c r="L109" s="49">
        <v>0</v>
      </c>
    </row>
    <row r="110" spans="1:12" ht="15" x14ac:dyDescent="0.25">
      <c r="A110" s="17"/>
      <c r="B110" s="11"/>
      <c r="C110" s="8"/>
      <c r="D110" s="59" t="s">
        <v>31</v>
      </c>
      <c r="E110" s="41" t="s">
        <v>41</v>
      </c>
      <c r="F110" s="42">
        <v>40</v>
      </c>
      <c r="G110" s="81">
        <v>3.04</v>
      </c>
      <c r="H110" s="81">
        <v>0.36</v>
      </c>
      <c r="I110" s="81">
        <v>18.68</v>
      </c>
      <c r="J110" s="81">
        <v>90.12</v>
      </c>
      <c r="K110" s="43" t="s">
        <v>42</v>
      </c>
      <c r="L110" s="49">
        <v>0</v>
      </c>
    </row>
    <row r="111" spans="1:12" ht="15" x14ac:dyDescent="0.25">
      <c r="A111" s="17"/>
      <c r="B111" s="11"/>
      <c r="C111" s="8"/>
      <c r="D111" s="59" t="s">
        <v>32</v>
      </c>
      <c r="E111" s="41" t="s">
        <v>43</v>
      </c>
      <c r="F111" s="42">
        <v>30</v>
      </c>
      <c r="G111" s="81">
        <v>2.04</v>
      </c>
      <c r="H111" s="81">
        <v>0.39</v>
      </c>
      <c r="I111" s="81">
        <v>12.21</v>
      </c>
      <c r="J111" s="81">
        <v>60.51</v>
      </c>
      <c r="K111" s="43" t="s">
        <v>44</v>
      </c>
      <c r="L111" s="49">
        <v>0</v>
      </c>
    </row>
    <row r="112" spans="1:12" ht="38.25" x14ac:dyDescent="0.25">
      <c r="A112" s="17"/>
      <c r="B112" s="11"/>
      <c r="C112" s="8"/>
      <c r="D112" s="59" t="s">
        <v>21</v>
      </c>
      <c r="E112" s="61" t="s">
        <v>120</v>
      </c>
      <c r="F112" s="53">
        <v>250</v>
      </c>
      <c r="G112" s="83">
        <v>14.04</v>
      </c>
      <c r="H112" s="83">
        <v>18.28</v>
      </c>
      <c r="I112" s="83">
        <v>40.47</v>
      </c>
      <c r="J112" s="83">
        <v>382.56</v>
      </c>
      <c r="K112" s="54" t="s">
        <v>121</v>
      </c>
      <c r="L112" s="55">
        <v>0</v>
      </c>
    </row>
    <row r="113" spans="1:12" ht="15" x14ac:dyDescent="0.25">
      <c r="A113" s="17"/>
      <c r="B113" s="11"/>
      <c r="C113" s="8"/>
      <c r="D113" s="64"/>
      <c r="E113" s="68"/>
      <c r="F113" s="31"/>
      <c r="G113" s="80"/>
      <c r="H113" s="80"/>
      <c r="I113" s="80"/>
      <c r="J113" s="80"/>
      <c r="K113" s="32"/>
      <c r="L113" s="48"/>
    </row>
    <row r="114" spans="1:12" ht="15" x14ac:dyDescent="0.25">
      <c r="A114" s="17"/>
      <c r="B114" s="11"/>
      <c r="C114" s="8"/>
      <c r="D114" s="64"/>
      <c r="E114" s="68"/>
      <c r="F114" s="31"/>
      <c r="G114" s="80"/>
      <c r="H114" s="80"/>
      <c r="I114" s="80"/>
      <c r="J114" s="80"/>
      <c r="K114" s="32"/>
      <c r="L114" s="48"/>
    </row>
    <row r="115" spans="1:12" ht="15" x14ac:dyDescent="0.25">
      <c r="A115" s="18"/>
      <c r="B115" s="12"/>
      <c r="C115" s="6"/>
      <c r="D115" s="65" t="s">
        <v>33</v>
      </c>
      <c r="E115" s="69"/>
      <c r="F115" s="13">
        <f>SUM(F105:F114)</f>
        <v>730</v>
      </c>
      <c r="G115" s="82">
        <f>SUM(G105:G114)</f>
        <v>21.58</v>
      </c>
      <c r="H115" s="82">
        <f>SUM(H105:H114)</f>
        <v>24.66</v>
      </c>
      <c r="I115" s="82">
        <f>SUM(I105:I114)</f>
        <v>101.63</v>
      </c>
      <c r="J115" s="82">
        <f>SUM(J105:J114)</f>
        <v>714.77</v>
      </c>
      <c r="K115" s="19"/>
      <c r="L115" s="50">
        <f>SUM(L105:L114)</f>
        <v>82.26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88" t="s">
        <v>4</v>
      </c>
      <c r="D116" s="89"/>
      <c r="E116" s="70"/>
      <c r="F116" s="25">
        <f>F104+F115</f>
        <v>1250</v>
      </c>
      <c r="G116" s="84">
        <f>G104+G115</f>
        <v>50.5</v>
      </c>
      <c r="H116" s="84">
        <f>H104+H115</f>
        <v>39.01</v>
      </c>
      <c r="I116" s="84">
        <f>I104+I115</f>
        <v>187.3</v>
      </c>
      <c r="J116" s="84">
        <f>J104+J115</f>
        <v>1302.24</v>
      </c>
      <c r="K116" s="52"/>
      <c r="L116" s="51">
        <f>L104+L115</f>
        <v>164.52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0" t="s">
        <v>21</v>
      </c>
      <c r="E117" s="38" t="s">
        <v>39</v>
      </c>
      <c r="F117" s="39">
        <v>200</v>
      </c>
      <c r="G117" s="85">
        <v>7.71</v>
      </c>
      <c r="H117" s="85">
        <v>10.58</v>
      </c>
      <c r="I117" s="85">
        <v>34.85</v>
      </c>
      <c r="J117" s="85">
        <v>265.42</v>
      </c>
      <c r="K117" s="40" t="s">
        <v>40</v>
      </c>
      <c r="L117" s="47">
        <v>82.26</v>
      </c>
    </row>
    <row r="118" spans="1:12" ht="15" x14ac:dyDescent="0.25">
      <c r="A118" s="17"/>
      <c r="B118" s="11"/>
      <c r="C118" s="8"/>
      <c r="D118" s="64"/>
      <c r="E118" s="68"/>
      <c r="F118" s="31"/>
      <c r="G118" s="80"/>
      <c r="H118" s="80"/>
      <c r="I118" s="80"/>
      <c r="J118" s="80"/>
      <c r="K118" s="32"/>
      <c r="L118" s="48"/>
    </row>
    <row r="119" spans="1:12" ht="15" x14ac:dyDescent="0.25">
      <c r="A119" s="17"/>
      <c r="B119" s="11"/>
      <c r="C119" s="8"/>
      <c r="D119" s="59" t="s">
        <v>22</v>
      </c>
      <c r="E119" s="41" t="s">
        <v>48</v>
      </c>
      <c r="F119" s="42">
        <v>215</v>
      </c>
      <c r="G119" s="81">
        <v>0.21</v>
      </c>
      <c r="H119" s="81">
        <v>0.05</v>
      </c>
      <c r="I119" s="81">
        <v>10.16</v>
      </c>
      <c r="J119" s="81">
        <v>41.88</v>
      </c>
      <c r="K119" s="43" t="s">
        <v>49</v>
      </c>
      <c r="L119" s="49">
        <v>0</v>
      </c>
    </row>
    <row r="120" spans="1:12" ht="15" x14ac:dyDescent="0.25">
      <c r="A120" s="17"/>
      <c r="B120" s="11"/>
      <c r="C120" s="8"/>
      <c r="D120" s="59" t="s">
        <v>23</v>
      </c>
      <c r="E120" s="41" t="s">
        <v>41</v>
      </c>
      <c r="F120" s="42">
        <v>30</v>
      </c>
      <c r="G120" s="81">
        <v>2.2799999999999998</v>
      </c>
      <c r="H120" s="81">
        <v>0.27</v>
      </c>
      <c r="I120" s="81">
        <v>14.01</v>
      </c>
      <c r="J120" s="81">
        <v>67.59</v>
      </c>
      <c r="K120" s="43" t="s">
        <v>42</v>
      </c>
      <c r="L120" s="49">
        <v>0</v>
      </c>
    </row>
    <row r="121" spans="1:12" ht="15" x14ac:dyDescent="0.25">
      <c r="A121" s="17"/>
      <c r="B121" s="11"/>
      <c r="C121" s="8"/>
      <c r="D121" s="59" t="s">
        <v>24</v>
      </c>
      <c r="E121" s="61" t="s">
        <v>63</v>
      </c>
      <c r="F121" s="42">
        <v>150</v>
      </c>
      <c r="G121" s="81">
        <v>0.6</v>
      </c>
      <c r="H121" s="81">
        <v>0.6</v>
      </c>
      <c r="I121" s="81">
        <v>14.7</v>
      </c>
      <c r="J121" s="81">
        <v>66.599999999999994</v>
      </c>
      <c r="K121" s="43" t="s">
        <v>64</v>
      </c>
      <c r="L121" s="49">
        <v>0</v>
      </c>
    </row>
    <row r="122" spans="1:12" ht="15" x14ac:dyDescent="0.25">
      <c r="A122" s="17"/>
      <c r="B122" s="11"/>
      <c r="C122" s="8"/>
      <c r="D122" s="5" t="s">
        <v>45</v>
      </c>
      <c r="E122" s="41" t="s">
        <v>46</v>
      </c>
      <c r="F122" s="42">
        <v>10</v>
      </c>
      <c r="G122" s="81">
        <v>2.2999999999999998</v>
      </c>
      <c r="H122" s="81">
        <v>2.9</v>
      </c>
      <c r="I122" s="81">
        <v>0</v>
      </c>
      <c r="J122" s="81">
        <v>35.299999999999997</v>
      </c>
      <c r="K122" s="43" t="s">
        <v>47</v>
      </c>
      <c r="L122" s="49">
        <v>0</v>
      </c>
    </row>
    <row r="123" spans="1:12" ht="15" x14ac:dyDescent="0.25">
      <c r="A123" s="17"/>
      <c r="B123" s="11"/>
      <c r="C123" s="8"/>
      <c r="D123" s="59" t="s">
        <v>32</v>
      </c>
      <c r="E123" s="41" t="s">
        <v>43</v>
      </c>
      <c r="F123" s="42">
        <v>20</v>
      </c>
      <c r="G123" s="81">
        <v>1.36</v>
      </c>
      <c r="H123" s="81">
        <v>0.26</v>
      </c>
      <c r="I123" s="81">
        <v>8.14</v>
      </c>
      <c r="J123" s="81">
        <v>40.340000000000003</v>
      </c>
      <c r="K123" s="43" t="s">
        <v>44</v>
      </c>
      <c r="L123" s="49">
        <v>0</v>
      </c>
    </row>
    <row r="124" spans="1:12" ht="15" x14ac:dyDescent="0.25">
      <c r="A124" s="17"/>
      <c r="B124" s="11"/>
      <c r="C124" s="8"/>
      <c r="D124" s="64"/>
      <c r="E124" s="68"/>
      <c r="F124" s="31"/>
      <c r="G124" s="80"/>
      <c r="H124" s="80"/>
      <c r="I124" s="80"/>
      <c r="J124" s="80"/>
      <c r="K124" s="32"/>
      <c r="L124" s="48"/>
    </row>
    <row r="125" spans="1:12" ht="15" x14ac:dyDescent="0.25">
      <c r="A125" s="17"/>
      <c r="B125" s="11"/>
      <c r="C125" s="8"/>
      <c r="D125" s="64"/>
      <c r="E125" s="68"/>
      <c r="F125" s="31"/>
      <c r="G125" s="80"/>
      <c r="H125" s="80"/>
      <c r="I125" s="80"/>
      <c r="J125" s="80"/>
      <c r="K125" s="32"/>
      <c r="L125" s="48"/>
    </row>
    <row r="126" spans="1:12" ht="15" x14ac:dyDescent="0.25">
      <c r="A126" s="18"/>
      <c r="B126" s="12"/>
      <c r="C126" s="6"/>
      <c r="D126" s="65" t="s">
        <v>33</v>
      </c>
      <c r="E126" s="69"/>
      <c r="F126" s="13">
        <f>SUM(F117:F125)</f>
        <v>625</v>
      </c>
      <c r="G126" s="82">
        <f>SUM(G117:G125)</f>
        <v>14.459999999999997</v>
      </c>
      <c r="H126" s="82">
        <f>SUM(H117:H125)</f>
        <v>14.66</v>
      </c>
      <c r="I126" s="82">
        <f>SUM(I117:I125)</f>
        <v>81.86</v>
      </c>
      <c r="J126" s="82">
        <f>SUM(J117:J125)</f>
        <v>517.13</v>
      </c>
      <c r="K126" s="19"/>
      <c r="L126" s="50">
        <f>SUM(L117:L125)</f>
        <v>82.26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80"/>
      <c r="H127" s="80"/>
      <c r="I127" s="80"/>
      <c r="J127" s="80"/>
      <c r="K127" s="32"/>
      <c r="L127" s="48"/>
    </row>
    <row r="128" spans="1:12" ht="15" x14ac:dyDescent="0.25">
      <c r="A128" s="17"/>
      <c r="B128" s="11"/>
      <c r="C128" s="8"/>
      <c r="D128" s="59" t="s">
        <v>27</v>
      </c>
      <c r="E128" s="41" t="s">
        <v>53</v>
      </c>
      <c r="F128" s="42">
        <v>200</v>
      </c>
      <c r="G128" s="81">
        <v>2.2799999999999998</v>
      </c>
      <c r="H128" s="81">
        <v>2.74</v>
      </c>
      <c r="I128" s="81">
        <v>16.73</v>
      </c>
      <c r="J128" s="81">
        <v>100.69</v>
      </c>
      <c r="K128" s="43" t="s">
        <v>54</v>
      </c>
      <c r="L128" s="49">
        <v>82.26</v>
      </c>
    </row>
    <row r="129" spans="1:12" ht="15" x14ac:dyDescent="0.25">
      <c r="A129" s="17"/>
      <c r="B129" s="11"/>
      <c r="C129" s="8"/>
      <c r="D129" s="59" t="s">
        <v>28</v>
      </c>
      <c r="E129" s="68"/>
      <c r="F129" s="31"/>
      <c r="G129" s="80"/>
      <c r="H129" s="80"/>
      <c r="I129" s="80"/>
      <c r="J129" s="80"/>
      <c r="K129" s="32"/>
      <c r="L129" s="48"/>
    </row>
    <row r="130" spans="1:12" ht="15" x14ac:dyDescent="0.25">
      <c r="A130" s="17"/>
      <c r="B130" s="11"/>
      <c r="C130" s="8"/>
      <c r="D130" s="59" t="s">
        <v>29</v>
      </c>
      <c r="E130" s="68"/>
      <c r="F130" s="31"/>
      <c r="G130" s="80"/>
      <c r="H130" s="80"/>
      <c r="I130" s="80"/>
      <c r="J130" s="80"/>
      <c r="K130" s="32"/>
      <c r="L130" s="48"/>
    </row>
    <row r="131" spans="1:12" ht="15" x14ac:dyDescent="0.25">
      <c r="A131" s="17"/>
      <c r="B131" s="11"/>
      <c r="C131" s="8"/>
      <c r="D131" s="59" t="s">
        <v>30</v>
      </c>
      <c r="E131" s="68"/>
      <c r="F131" s="31"/>
      <c r="G131" s="80"/>
      <c r="H131" s="80"/>
      <c r="I131" s="80"/>
      <c r="J131" s="80"/>
      <c r="K131" s="32"/>
      <c r="L131" s="48"/>
    </row>
    <row r="132" spans="1:12" ht="15" x14ac:dyDescent="0.25">
      <c r="A132" s="17"/>
      <c r="B132" s="11"/>
      <c r="C132" s="8"/>
      <c r="D132" s="59" t="s">
        <v>31</v>
      </c>
      <c r="E132" s="41" t="s">
        <v>41</v>
      </c>
      <c r="F132" s="42">
        <v>40</v>
      </c>
      <c r="G132" s="81">
        <v>3.04</v>
      </c>
      <c r="H132" s="81">
        <v>0.36</v>
      </c>
      <c r="I132" s="81">
        <v>18.68</v>
      </c>
      <c r="J132" s="81">
        <v>90.12</v>
      </c>
      <c r="K132" s="43" t="s">
        <v>42</v>
      </c>
      <c r="L132" s="49">
        <v>0</v>
      </c>
    </row>
    <row r="133" spans="1:12" ht="15" x14ac:dyDescent="0.25">
      <c r="A133" s="17"/>
      <c r="B133" s="11"/>
      <c r="C133" s="8"/>
      <c r="D133" s="59" t="s">
        <v>32</v>
      </c>
      <c r="E133" s="41" t="s">
        <v>43</v>
      </c>
      <c r="F133" s="42">
        <v>30</v>
      </c>
      <c r="G133" s="81">
        <v>2.04</v>
      </c>
      <c r="H133" s="81">
        <v>0.39</v>
      </c>
      <c r="I133" s="81">
        <v>12.21</v>
      </c>
      <c r="J133" s="81">
        <v>60.51</v>
      </c>
      <c r="K133" s="43" t="s">
        <v>44</v>
      </c>
      <c r="L133" s="49">
        <v>0</v>
      </c>
    </row>
    <row r="134" spans="1:12" ht="15" x14ac:dyDescent="0.25">
      <c r="A134" s="17"/>
      <c r="B134" s="11"/>
      <c r="C134" s="8"/>
      <c r="D134" s="59" t="s">
        <v>21</v>
      </c>
      <c r="E134" s="41" t="s">
        <v>55</v>
      </c>
      <c r="F134" s="42">
        <v>250</v>
      </c>
      <c r="G134" s="81">
        <v>16.52</v>
      </c>
      <c r="H134" s="81">
        <v>33.19</v>
      </c>
      <c r="I134" s="81">
        <v>53.19</v>
      </c>
      <c r="J134" s="81">
        <v>577.58000000000004</v>
      </c>
      <c r="K134" s="43" t="s">
        <v>56</v>
      </c>
      <c r="L134" s="49">
        <v>0</v>
      </c>
    </row>
    <row r="135" spans="1:12" ht="15" x14ac:dyDescent="0.25">
      <c r="A135" s="17"/>
      <c r="B135" s="11"/>
      <c r="C135" s="8"/>
      <c r="D135" s="59" t="s">
        <v>50</v>
      </c>
      <c r="E135" s="41" t="s">
        <v>57</v>
      </c>
      <c r="F135" s="42">
        <v>200</v>
      </c>
      <c r="G135" s="81">
        <v>0.83</v>
      </c>
      <c r="H135" s="81">
        <v>0</v>
      </c>
      <c r="I135" s="81">
        <v>20.78</v>
      </c>
      <c r="J135" s="81">
        <v>86.43</v>
      </c>
      <c r="K135" s="43" t="s">
        <v>58</v>
      </c>
      <c r="L135" s="49">
        <v>0</v>
      </c>
    </row>
    <row r="136" spans="1:12" ht="15" x14ac:dyDescent="0.25">
      <c r="A136" s="17"/>
      <c r="B136" s="11"/>
      <c r="C136" s="8"/>
      <c r="D136" s="64"/>
      <c r="E136" s="68"/>
      <c r="F136" s="31"/>
      <c r="G136" s="80"/>
      <c r="H136" s="80"/>
      <c r="I136" s="80"/>
      <c r="J136" s="80"/>
      <c r="K136" s="32"/>
      <c r="L136" s="48"/>
    </row>
    <row r="137" spans="1:12" ht="15" x14ac:dyDescent="0.25">
      <c r="A137" s="17"/>
      <c r="B137" s="11"/>
      <c r="C137" s="8"/>
      <c r="D137" s="64"/>
      <c r="E137" s="68"/>
      <c r="F137" s="31"/>
      <c r="G137" s="80"/>
      <c r="H137" s="80"/>
      <c r="I137" s="80"/>
      <c r="J137" s="80"/>
      <c r="K137" s="32"/>
      <c r="L137" s="48"/>
    </row>
    <row r="138" spans="1:12" ht="15" x14ac:dyDescent="0.25">
      <c r="A138" s="18"/>
      <c r="B138" s="12"/>
      <c r="C138" s="6"/>
      <c r="D138" s="65" t="s">
        <v>33</v>
      </c>
      <c r="E138" s="69"/>
      <c r="F138" s="13">
        <f>SUM(F127:F137)</f>
        <v>720</v>
      </c>
      <c r="G138" s="82">
        <f t="shared" ref="G138:J138" si="36">SUM(G127:G137)</f>
        <v>24.709999999999997</v>
      </c>
      <c r="H138" s="82">
        <f t="shared" si="36"/>
        <v>36.68</v>
      </c>
      <c r="I138" s="82">
        <f t="shared" si="36"/>
        <v>121.59</v>
      </c>
      <c r="J138" s="82">
        <f t="shared" si="36"/>
        <v>915.33000000000015</v>
      </c>
      <c r="K138" s="19"/>
      <c r="L138" s="50">
        <f t="shared" ref="L138" si="37">SUM(L127:L137)</f>
        <v>82.26</v>
      </c>
    </row>
    <row r="139" spans="1:12" ht="15.75" thickBot="1" x14ac:dyDescent="0.25">
      <c r="A139" s="23">
        <f>A117</f>
        <v>2</v>
      </c>
      <c r="B139" s="24">
        <f>B117</f>
        <v>1</v>
      </c>
      <c r="C139" s="88" t="s">
        <v>4</v>
      </c>
      <c r="D139" s="89"/>
      <c r="E139" s="70"/>
      <c r="F139" s="25">
        <f>F126+F138</f>
        <v>1345</v>
      </c>
      <c r="G139" s="84">
        <f t="shared" ref="G139" si="38">G126+G138</f>
        <v>39.169999999999995</v>
      </c>
      <c r="H139" s="84">
        <f t="shared" ref="H139" si="39">H126+H138</f>
        <v>51.34</v>
      </c>
      <c r="I139" s="84">
        <f t="shared" ref="I139" si="40">I126+I138</f>
        <v>203.45</v>
      </c>
      <c r="J139" s="84">
        <f t="shared" ref="J139:L139" si="41">J126+J138</f>
        <v>1432.46</v>
      </c>
      <c r="K139" s="52"/>
      <c r="L139" s="51">
        <f t="shared" si="41"/>
        <v>164.52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0" t="s">
        <v>21</v>
      </c>
      <c r="E140" s="38" t="s">
        <v>73</v>
      </c>
      <c r="F140" s="39">
        <v>200</v>
      </c>
      <c r="G140" s="85">
        <v>6.38</v>
      </c>
      <c r="H140" s="85">
        <v>10.44</v>
      </c>
      <c r="I140" s="85">
        <v>37.11</v>
      </c>
      <c r="J140" s="85">
        <v>267.95</v>
      </c>
      <c r="K140" s="40" t="s">
        <v>74</v>
      </c>
      <c r="L140" s="47">
        <v>82.26</v>
      </c>
    </row>
    <row r="141" spans="1:12" ht="15" x14ac:dyDescent="0.25">
      <c r="A141" s="17"/>
      <c r="B141" s="11"/>
      <c r="C141" s="8"/>
      <c r="D141" s="64"/>
      <c r="E141" s="68"/>
      <c r="F141" s="31"/>
      <c r="G141" s="80"/>
      <c r="H141" s="80"/>
      <c r="I141" s="80"/>
      <c r="J141" s="80"/>
      <c r="K141" s="32"/>
      <c r="L141" s="48"/>
    </row>
    <row r="142" spans="1:12" ht="15" x14ac:dyDescent="0.25">
      <c r="A142" s="17"/>
      <c r="B142" s="11"/>
      <c r="C142" s="8"/>
      <c r="D142" s="59" t="s">
        <v>22</v>
      </c>
      <c r="E142" s="41" t="s">
        <v>75</v>
      </c>
      <c r="F142" s="42">
        <v>200</v>
      </c>
      <c r="G142" s="81">
        <v>3.19</v>
      </c>
      <c r="H142" s="81">
        <v>2.65</v>
      </c>
      <c r="I142" s="81">
        <v>19.89</v>
      </c>
      <c r="J142" s="81">
        <v>116.16</v>
      </c>
      <c r="K142" s="43" t="s">
        <v>76</v>
      </c>
      <c r="L142" s="49">
        <v>0</v>
      </c>
    </row>
    <row r="143" spans="1:12" ht="15" x14ac:dyDescent="0.25">
      <c r="A143" s="17"/>
      <c r="B143" s="11"/>
      <c r="C143" s="8"/>
      <c r="D143" s="59" t="s">
        <v>23</v>
      </c>
      <c r="E143" s="41" t="s">
        <v>41</v>
      </c>
      <c r="F143" s="42">
        <v>30</v>
      </c>
      <c r="G143" s="81">
        <v>2.2799999999999998</v>
      </c>
      <c r="H143" s="81">
        <v>0.27</v>
      </c>
      <c r="I143" s="81">
        <v>14.01</v>
      </c>
      <c r="J143" s="81">
        <v>67.59</v>
      </c>
      <c r="K143" s="43" t="s">
        <v>42</v>
      </c>
      <c r="L143" s="49">
        <v>0</v>
      </c>
    </row>
    <row r="144" spans="1:12" ht="15" x14ac:dyDescent="0.25">
      <c r="A144" s="17"/>
      <c r="B144" s="11"/>
      <c r="C144" s="8"/>
      <c r="D144" s="59" t="s">
        <v>24</v>
      </c>
      <c r="E144" s="61" t="s">
        <v>51</v>
      </c>
      <c r="F144" s="42">
        <v>125</v>
      </c>
      <c r="G144" s="81">
        <v>0</v>
      </c>
      <c r="H144" s="81">
        <v>0</v>
      </c>
      <c r="I144" s="81">
        <v>11.25</v>
      </c>
      <c r="J144" s="81">
        <v>45</v>
      </c>
      <c r="K144" s="43" t="s">
        <v>52</v>
      </c>
      <c r="L144" s="49">
        <v>0</v>
      </c>
    </row>
    <row r="145" spans="1:12" ht="15" x14ac:dyDescent="0.25">
      <c r="A145" s="17"/>
      <c r="B145" s="11"/>
      <c r="C145" s="8"/>
      <c r="D145" s="59" t="s">
        <v>32</v>
      </c>
      <c r="E145" s="41" t="s">
        <v>43</v>
      </c>
      <c r="F145" s="42">
        <v>20</v>
      </c>
      <c r="G145" s="81">
        <v>1.36</v>
      </c>
      <c r="H145" s="81">
        <v>0.26</v>
      </c>
      <c r="I145" s="81">
        <v>8.14</v>
      </c>
      <c r="J145" s="81">
        <v>40.340000000000003</v>
      </c>
      <c r="K145" s="43" t="s">
        <v>44</v>
      </c>
      <c r="L145" s="49">
        <v>0</v>
      </c>
    </row>
    <row r="146" spans="1:12" ht="15" x14ac:dyDescent="0.25">
      <c r="A146" s="17"/>
      <c r="B146" s="11"/>
      <c r="C146" s="8"/>
      <c r="D146" s="64"/>
      <c r="E146" s="68"/>
      <c r="F146" s="31"/>
      <c r="G146" s="80"/>
      <c r="H146" s="80"/>
      <c r="I146" s="80"/>
      <c r="J146" s="80"/>
      <c r="K146" s="32"/>
      <c r="L146" s="48"/>
    </row>
    <row r="147" spans="1:12" ht="15" x14ac:dyDescent="0.25">
      <c r="A147" s="17"/>
      <c r="B147" s="11"/>
      <c r="C147" s="8"/>
      <c r="D147" s="64"/>
      <c r="E147" s="68"/>
      <c r="F147" s="31"/>
      <c r="G147" s="80"/>
      <c r="H147" s="80"/>
      <c r="I147" s="80"/>
      <c r="J147" s="80"/>
      <c r="K147" s="32"/>
      <c r="L147" s="48"/>
    </row>
    <row r="148" spans="1:12" ht="15" x14ac:dyDescent="0.25">
      <c r="A148" s="18"/>
      <c r="B148" s="12"/>
      <c r="C148" s="6"/>
      <c r="D148" s="65" t="s">
        <v>33</v>
      </c>
      <c r="E148" s="69"/>
      <c r="F148" s="13">
        <f>SUM(F140:F147)</f>
        <v>575</v>
      </c>
      <c r="G148" s="82">
        <f>SUM(G140:G147)</f>
        <v>13.209999999999999</v>
      </c>
      <c r="H148" s="82">
        <f>SUM(H140:H147)</f>
        <v>13.62</v>
      </c>
      <c r="I148" s="82">
        <f>SUM(I140:I147)</f>
        <v>90.4</v>
      </c>
      <c r="J148" s="82">
        <f>SUM(J140:J147)</f>
        <v>537.04000000000008</v>
      </c>
      <c r="K148" s="19"/>
      <c r="L148" s="50">
        <f>SUM(L140:L147)</f>
        <v>82.26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80"/>
      <c r="H149" s="80"/>
      <c r="I149" s="80"/>
      <c r="J149" s="80"/>
      <c r="K149" s="32"/>
      <c r="L149" s="48"/>
    </row>
    <row r="150" spans="1:12" ht="15" x14ac:dyDescent="0.25">
      <c r="A150" s="17"/>
      <c r="B150" s="11"/>
      <c r="C150" s="8"/>
      <c r="D150" s="59" t="s">
        <v>27</v>
      </c>
      <c r="E150" s="41" t="s">
        <v>71</v>
      </c>
      <c r="F150" s="42">
        <v>200</v>
      </c>
      <c r="G150" s="81">
        <v>4.3600000000000003</v>
      </c>
      <c r="H150" s="81">
        <v>4.49</v>
      </c>
      <c r="I150" s="81">
        <v>15.84</v>
      </c>
      <c r="J150" s="81">
        <v>121.24</v>
      </c>
      <c r="K150" s="43" t="s">
        <v>72</v>
      </c>
      <c r="L150" s="49">
        <v>82.26</v>
      </c>
    </row>
    <row r="151" spans="1:12" ht="15" x14ac:dyDescent="0.25">
      <c r="A151" s="17"/>
      <c r="B151" s="11"/>
      <c r="C151" s="8"/>
      <c r="D151" s="59" t="s">
        <v>28</v>
      </c>
      <c r="E151" s="68"/>
      <c r="F151" s="31"/>
      <c r="G151" s="80"/>
      <c r="H151" s="80"/>
      <c r="I151" s="80"/>
      <c r="J151" s="80"/>
      <c r="K151" s="32"/>
      <c r="L151" s="48"/>
    </row>
    <row r="152" spans="1:12" ht="15" x14ac:dyDescent="0.25">
      <c r="A152" s="17"/>
      <c r="B152" s="11"/>
      <c r="C152" s="8"/>
      <c r="D152" s="59" t="s">
        <v>29</v>
      </c>
      <c r="E152" s="68"/>
      <c r="F152" s="31"/>
      <c r="G152" s="80"/>
      <c r="H152" s="80"/>
      <c r="I152" s="80"/>
      <c r="J152" s="80"/>
      <c r="K152" s="32"/>
      <c r="L152" s="48"/>
    </row>
    <row r="153" spans="1:12" ht="15" x14ac:dyDescent="0.25">
      <c r="A153" s="17"/>
      <c r="B153" s="11"/>
      <c r="C153" s="8"/>
      <c r="D153" s="59" t="s">
        <v>30</v>
      </c>
      <c r="E153" s="68"/>
      <c r="F153" s="31"/>
      <c r="G153" s="80"/>
      <c r="H153" s="80"/>
      <c r="I153" s="80"/>
      <c r="J153" s="80"/>
      <c r="K153" s="32"/>
      <c r="L153" s="48"/>
    </row>
    <row r="154" spans="1:12" ht="15" x14ac:dyDescent="0.25">
      <c r="A154" s="17"/>
      <c r="B154" s="11"/>
      <c r="C154" s="8"/>
      <c r="D154" s="59" t="s">
        <v>31</v>
      </c>
      <c r="E154" s="41" t="s">
        <v>41</v>
      </c>
      <c r="F154" s="42">
        <v>40</v>
      </c>
      <c r="G154" s="81">
        <v>3.04</v>
      </c>
      <c r="H154" s="81">
        <v>0.36</v>
      </c>
      <c r="I154" s="81">
        <v>18.68</v>
      </c>
      <c r="J154" s="81">
        <v>90.12</v>
      </c>
      <c r="K154" s="43" t="s">
        <v>42</v>
      </c>
      <c r="L154" s="49">
        <v>0</v>
      </c>
    </row>
    <row r="155" spans="1:12" ht="15" x14ac:dyDescent="0.25">
      <c r="A155" s="17"/>
      <c r="B155" s="11"/>
      <c r="C155" s="8"/>
      <c r="D155" s="59" t="s">
        <v>32</v>
      </c>
      <c r="E155" s="41" t="s">
        <v>43</v>
      </c>
      <c r="F155" s="42">
        <v>30</v>
      </c>
      <c r="G155" s="81">
        <v>2.04</v>
      </c>
      <c r="H155" s="81">
        <v>0.39</v>
      </c>
      <c r="I155" s="81">
        <v>12.21</v>
      </c>
      <c r="J155" s="81">
        <v>60.51</v>
      </c>
      <c r="K155" s="43" t="s">
        <v>44</v>
      </c>
      <c r="L155" s="49">
        <v>0</v>
      </c>
    </row>
    <row r="156" spans="1:12" ht="38.25" x14ac:dyDescent="0.25">
      <c r="A156" s="17"/>
      <c r="B156" s="11"/>
      <c r="C156" s="8"/>
      <c r="D156" s="59" t="s">
        <v>21</v>
      </c>
      <c r="E156" s="61" t="s">
        <v>123</v>
      </c>
      <c r="F156" s="53">
        <v>240</v>
      </c>
      <c r="G156" s="83">
        <v>16.260000000000002</v>
      </c>
      <c r="H156" s="83">
        <v>23.68</v>
      </c>
      <c r="I156" s="83">
        <v>38.65</v>
      </c>
      <c r="J156" s="83">
        <v>432.76</v>
      </c>
      <c r="K156" s="54" t="s">
        <v>124</v>
      </c>
      <c r="L156" s="55">
        <v>0</v>
      </c>
    </row>
    <row r="157" spans="1:12" ht="15" x14ac:dyDescent="0.25">
      <c r="A157" s="17"/>
      <c r="B157" s="11"/>
      <c r="C157" s="8"/>
      <c r="D157" s="59" t="s">
        <v>50</v>
      </c>
      <c r="E157" s="41" t="s">
        <v>119</v>
      </c>
      <c r="F157" s="42">
        <v>200</v>
      </c>
      <c r="G157" s="81">
        <v>0.16</v>
      </c>
      <c r="H157" s="81">
        <v>0.09</v>
      </c>
      <c r="I157" s="81">
        <v>17.28</v>
      </c>
      <c r="J157" s="81">
        <v>70.569999999999993</v>
      </c>
      <c r="K157" s="43" t="s">
        <v>67</v>
      </c>
      <c r="L157" s="49">
        <v>0</v>
      </c>
    </row>
    <row r="158" spans="1:12" ht="15" x14ac:dyDescent="0.25">
      <c r="A158" s="17"/>
      <c r="B158" s="11"/>
      <c r="C158" s="8"/>
      <c r="D158" s="64"/>
      <c r="E158" s="68"/>
      <c r="F158" s="31"/>
      <c r="G158" s="80"/>
      <c r="H158" s="80"/>
      <c r="I158" s="80"/>
      <c r="J158" s="80"/>
      <c r="K158" s="32"/>
      <c r="L158" s="48"/>
    </row>
    <row r="159" spans="1:12" ht="15" x14ac:dyDescent="0.25">
      <c r="A159" s="17"/>
      <c r="B159" s="11"/>
      <c r="C159" s="8"/>
      <c r="D159" s="64"/>
      <c r="E159" s="68"/>
      <c r="F159" s="31"/>
      <c r="G159" s="80"/>
      <c r="H159" s="80"/>
      <c r="I159" s="80"/>
      <c r="J159" s="80"/>
      <c r="K159" s="32"/>
      <c r="L159" s="48"/>
    </row>
    <row r="160" spans="1:12" ht="15" x14ac:dyDescent="0.25">
      <c r="A160" s="18"/>
      <c r="B160" s="12"/>
      <c r="C160" s="6"/>
      <c r="D160" s="65" t="s">
        <v>33</v>
      </c>
      <c r="E160" s="69"/>
      <c r="F160" s="13">
        <f>SUM(F149:F159)</f>
        <v>710</v>
      </c>
      <c r="G160" s="82">
        <f t="shared" ref="G160:J160" si="42">SUM(G149:G159)</f>
        <v>25.860000000000003</v>
      </c>
      <c r="H160" s="82">
        <f t="shared" si="42"/>
        <v>29.01</v>
      </c>
      <c r="I160" s="82">
        <f t="shared" si="42"/>
        <v>102.66</v>
      </c>
      <c r="J160" s="82">
        <f t="shared" si="42"/>
        <v>775.2</v>
      </c>
      <c r="K160" s="19"/>
      <c r="L160" s="50">
        <f t="shared" ref="L160" si="43">SUM(L149:L159)</f>
        <v>82.26</v>
      </c>
    </row>
    <row r="161" spans="1:12" ht="15.75" thickBot="1" x14ac:dyDescent="0.25">
      <c r="A161" s="23">
        <f>A140</f>
        <v>2</v>
      </c>
      <c r="B161" s="24">
        <f>B140</f>
        <v>2</v>
      </c>
      <c r="C161" s="88" t="s">
        <v>4</v>
      </c>
      <c r="D161" s="89"/>
      <c r="E161" s="70"/>
      <c r="F161" s="25">
        <f>F148+F160</f>
        <v>1285</v>
      </c>
      <c r="G161" s="84">
        <f t="shared" ref="G161" si="44">G148+G160</f>
        <v>39.07</v>
      </c>
      <c r="H161" s="84">
        <f t="shared" ref="H161" si="45">H148+H160</f>
        <v>42.63</v>
      </c>
      <c r="I161" s="84">
        <f t="shared" ref="I161" si="46">I148+I160</f>
        <v>193.06</v>
      </c>
      <c r="J161" s="84">
        <f t="shared" ref="J161:L161" si="47">J148+J160</f>
        <v>1312.2400000000002</v>
      </c>
      <c r="K161" s="52"/>
      <c r="L161" s="51">
        <f t="shared" si="47"/>
        <v>164.52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0" t="s">
        <v>21</v>
      </c>
      <c r="E162" s="62" t="s">
        <v>122</v>
      </c>
      <c r="F162" s="56">
        <v>250</v>
      </c>
      <c r="G162" s="79">
        <v>22.28</v>
      </c>
      <c r="H162" s="79">
        <v>26.33</v>
      </c>
      <c r="I162" s="79">
        <v>56.04</v>
      </c>
      <c r="J162" s="79">
        <v>550.22</v>
      </c>
      <c r="K162" s="57" t="s">
        <v>67</v>
      </c>
      <c r="L162" s="58">
        <v>82.26</v>
      </c>
    </row>
    <row r="163" spans="1:12" ht="15" x14ac:dyDescent="0.25">
      <c r="A163" s="17"/>
      <c r="B163" s="11"/>
      <c r="C163" s="8"/>
      <c r="D163" s="64"/>
      <c r="E163" s="68"/>
      <c r="F163" s="31"/>
      <c r="G163" s="80"/>
      <c r="H163" s="80"/>
      <c r="I163" s="80"/>
      <c r="J163" s="80"/>
      <c r="K163" s="32"/>
      <c r="L163" s="48"/>
    </row>
    <row r="164" spans="1:12" ht="15" x14ac:dyDescent="0.25">
      <c r="A164" s="17"/>
      <c r="B164" s="11"/>
      <c r="C164" s="8"/>
      <c r="D164" s="59" t="s">
        <v>22</v>
      </c>
      <c r="E164" s="41" t="s">
        <v>48</v>
      </c>
      <c r="F164" s="42">
        <v>215</v>
      </c>
      <c r="G164" s="81">
        <v>0.21</v>
      </c>
      <c r="H164" s="81">
        <v>0.05</v>
      </c>
      <c r="I164" s="81">
        <v>10.16</v>
      </c>
      <c r="J164" s="81">
        <v>41.88</v>
      </c>
      <c r="K164" s="43" t="s">
        <v>49</v>
      </c>
      <c r="L164" s="49">
        <v>0</v>
      </c>
    </row>
    <row r="165" spans="1:12" ht="15.75" customHeight="1" x14ac:dyDescent="0.25">
      <c r="A165" s="17"/>
      <c r="B165" s="11"/>
      <c r="C165" s="8"/>
      <c r="D165" s="59" t="s">
        <v>23</v>
      </c>
      <c r="E165" s="41" t="s">
        <v>41</v>
      </c>
      <c r="F165" s="42">
        <v>30</v>
      </c>
      <c r="G165" s="81">
        <v>2.2799999999999998</v>
      </c>
      <c r="H165" s="81">
        <v>0.27</v>
      </c>
      <c r="I165" s="81">
        <v>14.01</v>
      </c>
      <c r="J165" s="81">
        <v>67.59</v>
      </c>
      <c r="K165" s="43" t="s">
        <v>42</v>
      </c>
      <c r="L165" s="49">
        <v>0</v>
      </c>
    </row>
    <row r="166" spans="1:12" ht="15" x14ac:dyDescent="0.25">
      <c r="A166" s="17"/>
      <c r="B166" s="11"/>
      <c r="C166" s="8"/>
      <c r="D166" s="59" t="s">
        <v>24</v>
      </c>
      <c r="E166" s="68"/>
      <c r="F166" s="31"/>
      <c r="G166" s="80"/>
      <c r="H166" s="80"/>
      <c r="I166" s="80"/>
      <c r="J166" s="80"/>
      <c r="K166" s="32"/>
      <c r="L166" s="48"/>
    </row>
    <row r="167" spans="1:12" ht="15" x14ac:dyDescent="0.25">
      <c r="A167" s="17"/>
      <c r="B167" s="11"/>
      <c r="C167" s="8"/>
      <c r="D167" s="59" t="s">
        <v>32</v>
      </c>
      <c r="E167" s="41" t="s">
        <v>43</v>
      </c>
      <c r="F167" s="42">
        <v>20</v>
      </c>
      <c r="G167" s="81">
        <v>1.36</v>
      </c>
      <c r="H167" s="81">
        <v>0.26</v>
      </c>
      <c r="I167" s="81">
        <v>8.14</v>
      </c>
      <c r="J167" s="81">
        <v>40.340000000000003</v>
      </c>
      <c r="K167" s="43" t="s">
        <v>44</v>
      </c>
      <c r="L167" s="49">
        <v>0</v>
      </c>
    </row>
    <row r="168" spans="1:12" ht="15" x14ac:dyDescent="0.25">
      <c r="A168" s="17"/>
      <c r="B168" s="11"/>
      <c r="C168" s="8"/>
      <c r="D168" s="64"/>
      <c r="E168" s="68"/>
      <c r="F168" s="31"/>
      <c r="G168" s="80"/>
      <c r="H168" s="80"/>
      <c r="I168" s="80"/>
      <c r="J168" s="80"/>
      <c r="K168" s="32"/>
      <c r="L168" s="48"/>
    </row>
    <row r="169" spans="1:12" ht="15" x14ac:dyDescent="0.25">
      <c r="A169" s="17"/>
      <c r="B169" s="11"/>
      <c r="C169" s="8"/>
      <c r="D169" s="64"/>
      <c r="E169" s="68"/>
      <c r="F169" s="31"/>
      <c r="G169" s="80"/>
      <c r="H169" s="80"/>
      <c r="I169" s="80"/>
      <c r="J169" s="80"/>
      <c r="K169" s="32"/>
      <c r="L169" s="48"/>
    </row>
    <row r="170" spans="1:12" ht="15" x14ac:dyDescent="0.25">
      <c r="A170" s="18"/>
      <c r="B170" s="12"/>
      <c r="C170" s="6"/>
      <c r="D170" s="65" t="s">
        <v>33</v>
      </c>
      <c r="E170" s="69"/>
      <c r="F170" s="13">
        <f>SUM(F162:F169)</f>
        <v>515</v>
      </c>
      <c r="G170" s="82">
        <f>SUM(G162:G169)</f>
        <v>26.130000000000003</v>
      </c>
      <c r="H170" s="82">
        <f>SUM(H162:H169)</f>
        <v>26.91</v>
      </c>
      <c r="I170" s="82">
        <f>SUM(I162:I169)</f>
        <v>88.350000000000009</v>
      </c>
      <c r="J170" s="82">
        <f>SUM(J162:J169)</f>
        <v>700.03000000000009</v>
      </c>
      <c r="K170" s="19"/>
      <c r="L170" s="50">
        <f>SUM(L162:L169)</f>
        <v>82.26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80"/>
      <c r="H171" s="80"/>
      <c r="I171" s="80"/>
      <c r="J171" s="80"/>
      <c r="K171" s="32"/>
      <c r="L171" s="48"/>
    </row>
    <row r="172" spans="1:12" ht="15" x14ac:dyDescent="0.25">
      <c r="A172" s="17"/>
      <c r="B172" s="11"/>
      <c r="C172" s="8"/>
      <c r="D172" s="59" t="s">
        <v>27</v>
      </c>
      <c r="E172" s="41" t="s">
        <v>77</v>
      </c>
      <c r="F172" s="42">
        <v>210</v>
      </c>
      <c r="G172" s="81">
        <v>3.27</v>
      </c>
      <c r="H172" s="81">
        <v>4.95</v>
      </c>
      <c r="I172" s="81">
        <v>13.26</v>
      </c>
      <c r="J172" s="81">
        <v>110.68</v>
      </c>
      <c r="K172" s="43" t="s">
        <v>78</v>
      </c>
      <c r="L172" s="49">
        <v>82.26</v>
      </c>
    </row>
    <row r="173" spans="1:12" ht="15" x14ac:dyDescent="0.25">
      <c r="A173" s="17"/>
      <c r="B173" s="11"/>
      <c r="C173" s="8"/>
      <c r="D173" s="59" t="s">
        <v>28</v>
      </c>
      <c r="E173" s="68"/>
      <c r="F173" s="31"/>
      <c r="G173" s="80"/>
      <c r="H173" s="80"/>
      <c r="I173" s="80"/>
      <c r="J173" s="80"/>
      <c r="K173" s="32"/>
      <c r="L173" s="48"/>
    </row>
    <row r="174" spans="1:12" ht="15" x14ac:dyDescent="0.25">
      <c r="A174" s="17"/>
      <c r="B174" s="11"/>
      <c r="C174" s="8"/>
      <c r="D174" s="59" t="s">
        <v>29</v>
      </c>
      <c r="E174" s="68"/>
      <c r="F174" s="31"/>
      <c r="G174" s="80"/>
      <c r="H174" s="80"/>
      <c r="I174" s="80"/>
      <c r="J174" s="80"/>
      <c r="K174" s="32"/>
      <c r="L174" s="48"/>
    </row>
    <row r="175" spans="1:12" ht="15" x14ac:dyDescent="0.25">
      <c r="A175" s="17"/>
      <c r="B175" s="11"/>
      <c r="C175" s="8"/>
      <c r="D175" s="59" t="s">
        <v>30</v>
      </c>
      <c r="E175" s="41" t="s">
        <v>79</v>
      </c>
      <c r="F175" s="42">
        <v>200</v>
      </c>
      <c r="G175" s="81">
        <v>0.68</v>
      </c>
      <c r="H175" s="81">
        <v>0</v>
      </c>
      <c r="I175" s="81">
        <v>19.27</v>
      </c>
      <c r="J175" s="81">
        <v>79.8</v>
      </c>
      <c r="K175" s="43" t="s">
        <v>80</v>
      </c>
      <c r="L175" s="49">
        <v>0</v>
      </c>
    </row>
    <row r="176" spans="1:12" ht="15" x14ac:dyDescent="0.25">
      <c r="A176" s="17"/>
      <c r="B176" s="11"/>
      <c r="C176" s="8"/>
      <c r="D176" s="59" t="s">
        <v>31</v>
      </c>
      <c r="E176" s="41" t="s">
        <v>41</v>
      </c>
      <c r="F176" s="42">
        <v>40</v>
      </c>
      <c r="G176" s="81">
        <v>3.04</v>
      </c>
      <c r="H176" s="81">
        <v>0.36</v>
      </c>
      <c r="I176" s="81">
        <v>18.68</v>
      </c>
      <c r="J176" s="81">
        <v>90.12</v>
      </c>
      <c r="K176" s="43" t="s">
        <v>42</v>
      </c>
      <c r="L176" s="49">
        <v>0</v>
      </c>
    </row>
    <row r="177" spans="1:12" ht="15" x14ac:dyDescent="0.25">
      <c r="A177" s="17"/>
      <c r="B177" s="11"/>
      <c r="C177" s="8"/>
      <c r="D177" s="59" t="s">
        <v>32</v>
      </c>
      <c r="E177" s="41" t="s">
        <v>43</v>
      </c>
      <c r="F177" s="42">
        <v>30</v>
      </c>
      <c r="G177" s="81">
        <v>2.04</v>
      </c>
      <c r="H177" s="81">
        <v>0.39</v>
      </c>
      <c r="I177" s="81">
        <v>12.21</v>
      </c>
      <c r="J177" s="81">
        <v>60.51</v>
      </c>
      <c r="K177" s="43" t="s">
        <v>44</v>
      </c>
      <c r="L177" s="49">
        <v>0</v>
      </c>
    </row>
    <row r="178" spans="1:12" ht="38.25" x14ac:dyDescent="0.25">
      <c r="A178" s="17"/>
      <c r="B178" s="11"/>
      <c r="C178" s="8"/>
      <c r="D178" s="59" t="s">
        <v>21</v>
      </c>
      <c r="E178" s="61" t="s">
        <v>125</v>
      </c>
      <c r="F178" s="53">
        <v>250</v>
      </c>
      <c r="G178" s="83">
        <v>13.63</v>
      </c>
      <c r="H178" s="83">
        <v>17.63</v>
      </c>
      <c r="I178" s="83">
        <v>39.44</v>
      </c>
      <c r="J178" s="83">
        <v>370.95</v>
      </c>
      <c r="K178" s="54" t="s">
        <v>86</v>
      </c>
      <c r="L178" s="55">
        <v>0</v>
      </c>
    </row>
    <row r="179" spans="1:12" ht="15" x14ac:dyDescent="0.25">
      <c r="A179" s="17"/>
      <c r="B179" s="11"/>
      <c r="C179" s="8"/>
      <c r="D179" s="64"/>
      <c r="E179" s="68"/>
      <c r="F179" s="31"/>
      <c r="G179" s="80"/>
      <c r="H179" s="80"/>
      <c r="I179" s="80"/>
      <c r="J179" s="80"/>
      <c r="K179" s="32"/>
      <c r="L179" s="48"/>
    </row>
    <row r="180" spans="1:12" ht="15" x14ac:dyDescent="0.25">
      <c r="A180" s="17"/>
      <c r="B180" s="11"/>
      <c r="C180" s="8"/>
      <c r="D180" s="64"/>
      <c r="E180" s="68"/>
      <c r="F180" s="31"/>
      <c r="G180" s="80"/>
      <c r="H180" s="80"/>
      <c r="I180" s="80"/>
      <c r="J180" s="80"/>
      <c r="K180" s="32"/>
      <c r="L180" s="48"/>
    </row>
    <row r="181" spans="1:12" ht="15" x14ac:dyDescent="0.25">
      <c r="A181" s="18"/>
      <c r="B181" s="12"/>
      <c r="C181" s="6"/>
      <c r="D181" s="65" t="s">
        <v>33</v>
      </c>
      <c r="E181" s="69"/>
      <c r="F181" s="13">
        <f>SUM(F171:F180)</f>
        <v>730</v>
      </c>
      <c r="G181" s="82">
        <f>SUM(G171:G180)</f>
        <v>22.660000000000004</v>
      </c>
      <c r="H181" s="82">
        <f>SUM(H171:H180)</f>
        <v>23.33</v>
      </c>
      <c r="I181" s="82">
        <f>SUM(I171:I180)</f>
        <v>102.86</v>
      </c>
      <c r="J181" s="82">
        <f>SUM(J171:J180)</f>
        <v>712.06</v>
      </c>
      <c r="K181" s="19"/>
      <c r="L181" s="50">
        <f>SUM(L171:L180)</f>
        <v>82.26</v>
      </c>
    </row>
    <row r="182" spans="1:12" ht="15" x14ac:dyDescent="0.2">
      <c r="A182" s="23">
        <f>A162</f>
        <v>2</v>
      </c>
      <c r="B182" s="24">
        <f>B162</f>
        <v>3</v>
      </c>
      <c r="C182" s="88" t="s">
        <v>4</v>
      </c>
      <c r="D182" s="89"/>
      <c r="E182" s="70"/>
      <c r="F182" s="25">
        <f>F170+F181</f>
        <v>1245</v>
      </c>
      <c r="G182" s="84">
        <f>G170+G181</f>
        <v>48.790000000000006</v>
      </c>
      <c r="H182" s="84">
        <f>H170+H181</f>
        <v>50.239999999999995</v>
      </c>
      <c r="I182" s="84">
        <f>I170+I181</f>
        <v>191.21</v>
      </c>
      <c r="J182" s="84">
        <f>J170+J181</f>
        <v>1412.0900000000001</v>
      </c>
      <c r="K182" s="52"/>
      <c r="L182" s="51">
        <f>L170+L181</f>
        <v>164.52</v>
      </c>
    </row>
    <row r="183" spans="1:12" ht="15" x14ac:dyDescent="0.25">
      <c r="A183" s="14">
        <v>2</v>
      </c>
      <c r="B183" s="15">
        <v>4</v>
      </c>
      <c r="C183" s="16" t="s">
        <v>20</v>
      </c>
      <c r="D183" s="60" t="s">
        <v>21</v>
      </c>
      <c r="E183" s="38" t="s">
        <v>59</v>
      </c>
      <c r="F183" s="39">
        <v>200</v>
      </c>
      <c r="G183" s="85">
        <v>8.85</v>
      </c>
      <c r="H183" s="85">
        <v>11.5</v>
      </c>
      <c r="I183" s="85">
        <v>38.369999999999997</v>
      </c>
      <c r="J183" s="85">
        <v>292.37</v>
      </c>
      <c r="K183" s="40" t="s">
        <v>60</v>
      </c>
      <c r="L183" s="47">
        <v>82.26</v>
      </c>
    </row>
    <row r="184" spans="1:12" ht="15" x14ac:dyDescent="0.25">
      <c r="A184" s="17"/>
      <c r="B184" s="11"/>
      <c r="C184" s="8"/>
      <c r="D184" s="64"/>
      <c r="E184" s="68"/>
      <c r="F184" s="31"/>
      <c r="G184" s="80"/>
      <c r="H184" s="80"/>
      <c r="I184" s="80"/>
      <c r="J184" s="80"/>
      <c r="K184" s="32"/>
      <c r="L184" s="48"/>
    </row>
    <row r="185" spans="1:12" ht="15" x14ac:dyDescent="0.25">
      <c r="A185" s="17"/>
      <c r="B185" s="11"/>
      <c r="C185" s="8"/>
      <c r="D185" s="59" t="s">
        <v>22</v>
      </c>
      <c r="E185" s="41" t="s">
        <v>61</v>
      </c>
      <c r="F185" s="42">
        <v>210</v>
      </c>
      <c r="G185" s="81">
        <v>0.12</v>
      </c>
      <c r="H185" s="81">
        <v>0.03</v>
      </c>
      <c r="I185" s="81">
        <v>10</v>
      </c>
      <c r="J185" s="81">
        <v>40.770000000000003</v>
      </c>
      <c r="K185" s="43" t="s">
        <v>62</v>
      </c>
      <c r="L185" s="49">
        <v>0</v>
      </c>
    </row>
    <row r="186" spans="1:12" ht="15" x14ac:dyDescent="0.25">
      <c r="A186" s="17"/>
      <c r="B186" s="11"/>
      <c r="C186" s="8"/>
      <c r="D186" s="59" t="s">
        <v>23</v>
      </c>
      <c r="E186" s="41" t="s">
        <v>41</v>
      </c>
      <c r="F186" s="42">
        <v>30</v>
      </c>
      <c r="G186" s="81">
        <v>2.2799999999999998</v>
      </c>
      <c r="H186" s="81">
        <v>0.27</v>
      </c>
      <c r="I186" s="81">
        <v>14.01</v>
      </c>
      <c r="J186" s="81">
        <v>67.59</v>
      </c>
      <c r="K186" s="43" t="s">
        <v>42</v>
      </c>
      <c r="L186" s="49">
        <v>0</v>
      </c>
    </row>
    <row r="187" spans="1:12" ht="15" x14ac:dyDescent="0.25">
      <c r="A187" s="17"/>
      <c r="B187" s="11"/>
      <c r="C187" s="8"/>
      <c r="D187" s="59" t="s">
        <v>24</v>
      </c>
      <c r="E187" s="61" t="s">
        <v>112</v>
      </c>
      <c r="F187" s="42">
        <v>120</v>
      </c>
      <c r="G187" s="81">
        <v>0.96</v>
      </c>
      <c r="H187" s="81">
        <v>0.36</v>
      </c>
      <c r="I187" s="81">
        <v>9.7200000000000006</v>
      </c>
      <c r="J187" s="81">
        <v>45.96</v>
      </c>
      <c r="K187" s="43" t="s">
        <v>64</v>
      </c>
      <c r="L187" s="49">
        <v>0</v>
      </c>
    </row>
    <row r="188" spans="1:12" ht="15" x14ac:dyDescent="0.25">
      <c r="A188" s="17"/>
      <c r="B188" s="11"/>
      <c r="C188" s="8"/>
      <c r="D188" s="59" t="s">
        <v>32</v>
      </c>
      <c r="E188" s="41" t="s">
        <v>43</v>
      </c>
      <c r="F188" s="42">
        <v>20</v>
      </c>
      <c r="G188" s="81">
        <v>1.36</v>
      </c>
      <c r="H188" s="81">
        <v>0.26</v>
      </c>
      <c r="I188" s="81">
        <v>8.14</v>
      </c>
      <c r="J188" s="81">
        <v>40.340000000000003</v>
      </c>
      <c r="K188" s="43" t="s">
        <v>44</v>
      </c>
      <c r="L188" s="49">
        <v>0</v>
      </c>
    </row>
    <row r="189" spans="1:12" ht="15" x14ac:dyDescent="0.25">
      <c r="A189" s="17"/>
      <c r="B189" s="11"/>
      <c r="C189" s="8"/>
      <c r="D189" s="64"/>
      <c r="E189" s="68"/>
      <c r="F189" s="31"/>
      <c r="G189" s="80"/>
      <c r="H189" s="80"/>
      <c r="I189" s="80"/>
      <c r="J189" s="80"/>
      <c r="K189" s="32"/>
      <c r="L189" s="48"/>
    </row>
    <row r="190" spans="1:12" ht="15" x14ac:dyDescent="0.25">
      <c r="A190" s="17"/>
      <c r="B190" s="11"/>
      <c r="C190" s="8"/>
      <c r="D190" s="64"/>
      <c r="E190" s="68"/>
      <c r="F190" s="31"/>
      <c r="G190" s="80"/>
      <c r="H190" s="80"/>
      <c r="I190" s="80"/>
      <c r="J190" s="80"/>
      <c r="K190" s="32"/>
      <c r="L190" s="48"/>
    </row>
    <row r="191" spans="1:12" ht="15" x14ac:dyDescent="0.25">
      <c r="A191" s="18"/>
      <c r="B191" s="12"/>
      <c r="C191" s="6"/>
      <c r="D191" s="65" t="s">
        <v>33</v>
      </c>
      <c r="E191" s="69"/>
      <c r="F191" s="13">
        <f>SUM(F183:F190)</f>
        <v>580</v>
      </c>
      <c r="G191" s="82">
        <f t="shared" ref="G191:J191" si="48">SUM(G183:G190)</f>
        <v>13.569999999999997</v>
      </c>
      <c r="H191" s="82">
        <f t="shared" si="48"/>
        <v>12.419999999999998</v>
      </c>
      <c r="I191" s="82">
        <f t="shared" si="48"/>
        <v>80.239999999999995</v>
      </c>
      <c r="J191" s="82">
        <f t="shared" si="48"/>
        <v>487.03</v>
      </c>
      <c r="K191" s="19"/>
      <c r="L191" s="50">
        <f t="shared" ref="L191" si="49">SUM(L183:L190)</f>
        <v>82.26</v>
      </c>
    </row>
    <row r="192" spans="1:12" ht="15" x14ac:dyDescent="0.25">
      <c r="A192" s="20">
        <f>A183</f>
        <v>2</v>
      </c>
      <c r="B192" s="10">
        <f>B183</f>
        <v>4</v>
      </c>
      <c r="C192" s="7" t="s">
        <v>25</v>
      </c>
      <c r="D192" s="59" t="s">
        <v>26</v>
      </c>
      <c r="E192" s="68"/>
      <c r="F192" s="31"/>
      <c r="G192" s="80"/>
      <c r="H192" s="80"/>
      <c r="I192" s="80"/>
      <c r="J192" s="80"/>
      <c r="K192" s="32"/>
      <c r="L192" s="48"/>
    </row>
    <row r="193" spans="1:12" ht="15" x14ac:dyDescent="0.25">
      <c r="A193" s="17"/>
      <c r="B193" s="11"/>
      <c r="C193" s="8"/>
      <c r="D193" s="59" t="s">
        <v>27</v>
      </c>
      <c r="E193" s="41" t="s">
        <v>65</v>
      </c>
      <c r="F193" s="42">
        <v>210</v>
      </c>
      <c r="G193" s="81">
        <v>1.78</v>
      </c>
      <c r="H193" s="81">
        <v>5.76</v>
      </c>
      <c r="I193" s="81">
        <v>11.28</v>
      </c>
      <c r="J193" s="81">
        <v>104.1</v>
      </c>
      <c r="K193" s="43" t="s">
        <v>66</v>
      </c>
      <c r="L193" s="49">
        <v>82.26</v>
      </c>
    </row>
    <row r="194" spans="1:12" ht="15" x14ac:dyDescent="0.25">
      <c r="A194" s="17"/>
      <c r="B194" s="11"/>
      <c r="C194" s="8"/>
      <c r="D194" s="59" t="s">
        <v>28</v>
      </c>
      <c r="E194" s="68"/>
      <c r="F194" s="31"/>
      <c r="G194" s="80"/>
      <c r="H194" s="80"/>
      <c r="I194" s="80"/>
      <c r="J194" s="80"/>
      <c r="K194" s="32"/>
      <c r="L194" s="48"/>
    </row>
    <row r="195" spans="1:12" ht="15" x14ac:dyDescent="0.25">
      <c r="A195" s="17"/>
      <c r="B195" s="11"/>
      <c r="C195" s="8"/>
      <c r="D195" s="59" t="s">
        <v>29</v>
      </c>
      <c r="E195" s="68"/>
      <c r="F195" s="31"/>
      <c r="G195" s="80"/>
      <c r="H195" s="80"/>
      <c r="I195" s="80"/>
      <c r="J195" s="80"/>
      <c r="K195" s="32"/>
      <c r="L195" s="48"/>
    </row>
    <row r="196" spans="1:12" ht="15" x14ac:dyDescent="0.25">
      <c r="A196" s="17"/>
      <c r="B196" s="11"/>
      <c r="C196" s="8"/>
      <c r="D196" s="59" t="s">
        <v>30</v>
      </c>
      <c r="E196" s="71"/>
      <c r="F196" s="72"/>
      <c r="G196" s="86"/>
      <c r="H196" s="86"/>
      <c r="I196" s="86"/>
      <c r="J196" s="86"/>
      <c r="K196" s="73"/>
      <c r="L196" s="74"/>
    </row>
    <row r="197" spans="1:12" ht="15" x14ac:dyDescent="0.25">
      <c r="A197" s="17"/>
      <c r="B197" s="11"/>
      <c r="C197" s="8"/>
      <c r="D197" s="59" t="s">
        <v>31</v>
      </c>
      <c r="E197" s="41" t="s">
        <v>41</v>
      </c>
      <c r="F197" s="42">
        <v>40</v>
      </c>
      <c r="G197" s="81">
        <v>3.04</v>
      </c>
      <c r="H197" s="81">
        <v>0.36</v>
      </c>
      <c r="I197" s="81">
        <v>18.68</v>
      </c>
      <c r="J197" s="81">
        <v>90.12</v>
      </c>
      <c r="K197" s="43" t="s">
        <v>42</v>
      </c>
      <c r="L197" s="49">
        <v>0</v>
      </c>
    </row>
    <row r="198" spans="1:12" ht="15" x14ac:dyDescent="0.25">
      <c r="A198" s="17"/>
      <c r="B198" s="11"/>
      <c r="C198" s="8"/>
      <c r="D198" s="59" t="s">
        <v>32</v>
      </c>
      <c r="E198" s="41" t="s">
        <v>43</v>
      </c>
      <c r="F198" s="42">
        <v>30</v>
      </c>
      <c r="G198" s="81">
        <v>2.04</v>
      </c>
      <c r="H198" s="81">
        <v>0.39</v>
      </c>
      <c r="I198" s="81">
        <v>12.21</v>
      </c>
      <c r="J198" s="81">
        <v>60.51</v>
      </c>
      <c r="K198" s="43" t="s">
        <v>44</v>
      </c>
      <c r="L198" s="49">
        <v>0</v>
      </c>
    </row>
    <row r="199" spans="1:12" ht="25.5" x14ac:dyDescent="0.25">
      <c r="A199" s="17"/>
      <c r="B199" s="11"/>
      <c r="C199" s="8"/>
      <c r="D199" s="59" t="s">
        <v>21</v>
      </c>
      <c r="E199" s="61" t="s">
        <v>126</v>
      </c>
      <c r="F199" s="53">
        <v>230</v>
      </c>
      <c r="G199" s="83">
        <v>10.5</v>
      </c>
      <c r="H199" s="83">
        <v>24.21</v>
      </c>
      <c r="I199" s="83">
        <v>31.55</v>
      </c>
      <c r="J199" s="83">
        <v>386.09</v>
      </c>
      <c r="K199" s="54" t="s">
        <v>127</v>
      </c>
      <c r="L199" s="55">
        <v>0</v>
      </c>
    </row>
    <row r="200" spans="1:12" ht="15" x14ac:dyDescent="0.25">
      <c r="A200" s="17"/>
      <c r="B200" s="11"/>
      <c r="C200" s="8"/>
      <c r="D200" s="75" t="s">
        <v>50</v>
      </c>
      <c r="E200" s="61" t="s">
        <v>116</v>
      </c>
      <c r="F200" s="42">
        <v>200</v>
      </c>
      <c r="G200" s="81">
        <v>0.11500000000000002</v>
      </c>
      <c r="H200" s="81">
        <v>7.8000000000000014E-2</v>
      </c>
      <c r="I200" s="81">
        <v>16.914000000000001</v>
      </c>
      <c r="J200" s="81">
        <v>68.819999999999993</v>
      </c>
      <c r="K200" s="43" t="s">
        <v>115</v>
      </c>
      <c r="L200" s="49">
        <v>0</v>
      </c>
    </row>
    <row r="201" spans="1:12" ht="15" x14ac:dyDescent="0.25">
      <c r="A201" s="17"/>
      <c r="B201" s="11"/>
      <c r="C201" s="8"/>
      <c r="D201" s="64"/>
      <c r="E201" s="71"/>
      <c r="F201" s="72"/>
      <c r="G201" s="86"/>
      <c r="H201" s="86"/>
      <c r="I201" s="86"/>
      <c r="J201" s="86"/>
      <c r="K201" s="73"/>
      <c r="L201" s="74"/>
    </row>
    <row r="202" spans="1:12" ht="15" x14ac:dyDescent="0.25">
      <c r="A202" s="17"/>
      <c r="B202" s="11"/>
      <c r="C202" s="8"/>
      <c r="D202" s="64"/>
      <c r="E202" s="68"/>
      <c r="F202" s="31"/>
      <c r="G202" s="80"/>
      <c r="H202" s="80"/>
      <c r="I202" s="80"/>
      <c r="J202" s="80"/>
      <c r="K202" s="32"/>
      <c r="L202" s="48"/>
    </row>
    <row r="203" spans="1:12" ht="15" x14ac:dyDescent="0.25">
      <c r="A203" s="18"/>
      <c r="B203" s="12"/>
      <c r="C203" s="6"/>
      <c r="D203" s="65" t="s">
        <v>33</v>
      </c>
      <c r="E203" s="69"/>
      <c r="F203" s="13">
        <f>SUM(F192:F202)</f>
        <v>710</v>
      </c>
      <c r="G203" s="82">
        <f t="shared" ref="G203:J203" si="50">SUM(G192:G202)</f>
        <v>17.474999999999998</v>
      </c>
      <c r="H203" s="82">
        <f t="shared" si="50"/>
        <v>30.797999999999998</v>
      </c>
      <c r="I203" s="82">
        <f t="shared" si="50"/>
        <v>90.634</v>
      </c>
      <c r="J203" s="82">
        <f t="shared" si="50"/>
        <v>709.63999999999987</v>
      </c>
      <c r="K203" s="19"/>
      <c r="L203" s="50">
        <f t="shared" ref="L203" si="51">SUM(L192:L202)</f>
        <v>82.26</v>
      </c>
    </row>
    <row r="204" spans="1:12" ht="15" x14ac:dyDescent="0.2">
      <c r="A204" s="23">
        <f>A183</f>
        <v>2</v>
      </c>
      <c r="B204" s="24">
        <f>B183</f>
        <v>4</v>
      </c>
      <c r="C204" s="88" t="s">
        <v>4</v>
      </c>
      <c r="D204" s="89"/>
      <c r="E204" s="70"/>
      <c r="F204" s="25">
        <f>F191+F203</f>
        <v>1290</v>
      </c>
      <c r="G204" s="84">
        <f t="shared" ref="G204" si="52">G191+G203</f>
        <v>31.044999999999995</v>
      </c>
      <c r="H204" s="84">
        <f t="shared" ref="H204" si="53">H191+H203</f>
        <v>43.217999999999996</v>
      </c>
      <c r="I204" s="84">
        <f t="shared" ref="I204" si="54">I191+I203</f>
        <v>170.874</v>
      </c>
      <c r="J204" s="84">
        <f t="shared" ref="J204:L204" si="55">J191+J203</f>
        <v>1196.6699999999998</v>
      </c>
      <c r="K204" s="52"/>
      <c r="L204" s="51">
        <f t="shared" si="55"/>
        <v>164.52</v>
      </c>
    </row>
    <row r="205" spans="1:12" ht="25.5" x14ac:dyDescent="0.25">
      <c r="A205" s="14">
        <v>2</v>
      </c>
      <c r="B205" s="15">
        <v>5</v>
      </c>
      <c r="C205" s="16" t="s">
        <v>20</v>
      </c>
      <c r="D205" s="60" t="s">
        <v>21</v>
      </c>
      <c r="E205" s="62" t="s">
        <v>99</v>
      </c>
      <c r="F205" s="56">
        <v>250</v>
      </c>
      <c r="G205" s="79">
        <v>22.59</v>
      </c>
      <c r="H205" s="79">
        <v>8.69</v>
      </c>
      <c r="I205" s="79">
        <v>38.15</v>
      </c>
      <c r="J205" s="79">
        <v>321.17</v>
      </c>
      <c r="K205" s="57" t="s">
        <v>100</v>
      </c>
      <c r="L205" s="58">
        <v>82.26</v>
      </c>
    </row>
    <row r="206" spans="1:12" ht="15" x14ac:dyDescent="0.25">
      <c r="A206" s="17"/>
      <c r="B206" s="11"/>
      <c r="C206" s="8"/>
      <c r="D206" s="64"/>
      <c r="E206" s="30"/>
      <c r="F206" s="31"/>
      <c r="G206" s="80"/>
      <c r="H206" s="80"/>
      <c r="I206" s="80"/>
      <c r="J206" s="80"/>
      <c r="K206" s="32"/>
      <c r="L206" s="48"/>
    </row>
    <row r="207" spans="1:12" ht="15" x14ac:dyDescent="0.25">
      <c r="A207" s="17"/>
      <c r="B207" s="11"/>
      <c r="C207" s="8"/>
      <c r="D207" s="59" t="s">
        <v>22</v>
      </c>
      <c r="E207" s="41" t="s">
        <v>69</v>
      </c>
      <c r="F207" s="42">
        <v>200</v>
      </c>
      <c r="G207" s="81">
        <v>2.29</v>
      </c>
      <c r="H207" s="81">
        <v>1.25</v>
      </c>
      <c r="I207" s="81">
        <v>15.78</v>
      </c>
      <c r="J207" s="81">
        <v>83.53</v>
      </c>
      <c r="K207" s="43" t="s">
        <v>70</v>
      </c>
      <c r="L207" s="49">
        <v>0</v>
      </c>
    </row>
    <row r="208" spans="1:12" ht="15" x14ac:dyDescent="0.25">
      <c r="A208" s="17"/>
      <c r="B208" s="11"/>
      <c r="C208" s="8"/>
      <c r="D208" s="59" t="s">
        <v>23</v>
      </c>
      <c r="E208" s="41" t="s">
        <v>41</v>
      </c>
      <c r="F208" s="42">
        <v>30</v>
      </c>
      <c r="G208" s="81">
        <v>2.2799999999999998</v>
      </c>
      <c r="H208" s="81">
        <v>0.27</v>
      </c>
      <c r="I208" s="81">
        <v>14.01</v>
      </c>
      <c r="J208" s="81">
        <v>67.59</v>
      </c>
      <c r="K208" s="43" t="s">
        <v>42</v>
      </c>
      <c r="L208" s="49">
        <v>0</v>
      </c>
    </row>
    <row r="209" spans="1:12" ht="15" x14ac:dyDescent="0.25">
      <c r="A209" s="17"/>
      <c r="B209" s="11"/>
      <c r="C209" s="8"/>
      <c r="D209" s="59" t="s">
        <v>24</v>
      </c>
      <c r="E209" s="30"/>
      <c r="F209" s="31"/>
      <c r="G209" s="80"/>
      <c r="H209" s="80"/>
      <c r="I209" s="80"/>
      <c r="J209" s="80"/>
      <c r="K209" s="32"/>
      <c r="L209" s="48"/>
    </row>
    <row r="210" spans="1:12" ht="15" x14ac:dyDescent="0.25">
      <c r="A210" s="17"/>
      <c r="B210" s="11"/>
      <c r="C210" s="8"/>
      <c r="D210" s="59" t="s">
        <v>32</v>
      </c>
      <c r="E210" s="41" t="s">
        <v>43</v>
      </c>
      <c r="F210" s="42">
        <v>20</v>
      </c>
      <c r="G210" s="81">
        <v>1.36</v>
      </c>
      <c r="H210" s="81">
        <v>0.26</v>
      </c>
      <c r="I210" s="81">
        <v>8.14</v>
      </c>
      <c r="J210" s="81">
        <v>40.340000000000003</v>
      </c>
      <c r="K210" s="43" t="s">
        <v>44</v>
      </c>
      <c r="L210" s="49">
        <v>0</v>
      </c>
    </row>
    <row r="211" spans="1:12" ht="15" x14ac:dyDescent="0.25">
      <c r="A211" s="17"/>
      <c r="B211" s="11"/>
      <c r="C211" s="8"/>
      <c r="D211" s="64"/>
      <c r="E211" s="68"/>
      <c r="F211" s="31"/>
      <c r="G211" s="80"/>
      <c r="H211" s="80"/>
      <c r="I211" s="80"/>
      <c r="J211" s="80"/>
      <c r="K211" s="32"/>
      <c r="L211" s="48"/>
    </row>
    <row r="212" spans="1:12" ht="15" x14ac:dyDescent="0.25">
      <c r="A212" s="17"/>
      <c r="B212" s="11"/>
      <c r="C212" s="8"/>
      <c r="D212" s="64"/>
      <c r="E212" s="68"/>
      <c r="F212" s="31"/>
      <c r="G212" s="80"/>
      <c r="H212" s="80"/>
      <c r="I212" s="80"/>
      <c r="J212" s="80"/>
      <c r="K212" s="32"/>
      <c r="L212" s="48"/>
    </row>
    <row r="213" spans="1:12" ht="15.75" customHeight="1" x14ac:dyDescent="0.25">
      <c r="A213" s="18"/>
      <c r="B213" s="12"/>
      <c r="C213" s="6"/>
      <c r="D213" s="65" t="s">
        <v>33</v>
      </c>
      <c r="E213" s="69"/>
      <c r="F213" s="13">
        <f>SUM(F205:F212)</f>
        <v>500</v>
      </c>
      <c r="G213" s="82">
        <f t="shared" ref="G213:J213" si="56">SUM(G205:G212)</f>
        <v>28.52</v>
      </c>
      <c r="H213" s="82">
        <f t="shared" si="56"/>
        <v>10.469999999999999</v>
      </c>
      <c r="I213" s="82">
        <f t="shared" si="56"/>
        <v>76.08</v>
      </c>
      <c r="J213" s="82">
        <f t="shared" si="56"/>
        <v>512.63000000000011</v>
      </c>
      <c r="K213" s="19"/>
      <c r="L213" s="50">
        <f t="shared" ref="L213" si="57">SUM(L205:L212)</f>
        <v>82.26</v>
      </c>
    </row>
    <row r="214" spans="1:12" ht="15" x14ac:dyDescent="0.25">
      <c r="A214" s="20">
        <f>A205</f>
        <v>2</v>
      </c>
      <c r="B214" s="10">
        <f>B205</f>
        <v>5</v>
      </c>
      <c r="C214" s="7" t="s">
        <v>25</v>
      </c>
      <c r="D214" s="59" t="s">
        <v>26</v>
      </c>
      <c r="E214" s="68"/>
      <c r="F214" s="31"/>
      <c r="G214" s="80"/>
      <c r="H214" s="80"/>
      <c r="I214" s="80"/>
      <c r="J214" s="80"/>
      <c r="K214" s="32"/>
      <c r="L214" s="48"/>
    </row>
    <row r="215" spans="1:12" ht="15" x14ac:dyDescent="0.25">
      <c r="A215" s="17"/>
      <c r="B215" s="11"/>
      <c r="C215" s="8"/>
      <c r="D215" s="59" t="s">
        <v>27</v>
      </c>
      <c r="E215" s="41" t="s">
        <v>84</v>
      </c>
      <c r="F215" s="42">
        <v>200</v>
      </c>
      <c r="G215" s="81">
        <v>1.73</v>
      </c>
      <c r="H215" s="81">
        <v>2.69</v>
      </c>
      <c r="I215" s="81">
        <v>14.01</v>
      </c>
      <c r="J215" s="81">
        <v>87.17</v>
      </c>
      <c r="K215" s="43" t="s">
        <v>85</v>
      </c>
      <c r="L215" s="49">
        <v>82.26</v>
      </c>
    </row>
    <row r="216" spans="1:12" ht="15" x14ac:dyDescent="0.25">
      <c r="A216" s="17"/>
      <c r="B216" s="11"/>
      <c r="C216" s="8"/>
      <c r="D216" s="59" t="s">
        <v>28</v>
      </c>
      <c r="E216" s="68"/>
      <c r="F216" s="31"/>
      <c r="G216" s="80"/>
      <c r="H216" s="80"/>
      <c r="I216" s="80"/>
      <c r="J216" s="80"/>
      <c r="K216" s="32"/>
      <c r="L216" s="48"/>
    </row>
    <row r="217" spans="1:12" ht="15" x14ac:dyDescent="0.25">
      <c r="A217" s="17"/>
      <c r="B217" s="11"/>
      <c r="C217" s="8"/>
      <c r="D217" s="59" t="s">
        <v>29</v>
      </c>
      <c r="E217" s="68"/>
      <c r="F217" s="31"/>
      <c r="G217" s="80"/>
      <c r="H217" s="80"/>
      <c r="I217" s="80"/>
      <c r="J217" s="80"/>
      <c r="K217" s="32"/>
      <c r="L217" s="48"/>
    </row>
    <row r="218" spans="1:12" ht="15" x14ac:dyDescent="0.25">
      <c r="A218" s="17"/>
      <c r="B218" s="11"/>
      <c r="C218" s="8"/>
      <c r="D218" s="59" t="s">
        <v>30</v>
      </c>
      <c r="E218" s="68"/>
      <c r="F218" s="31"/>
      <c r="G218" s="80"/>
      <c r="H218" s="80"/>
      <c r="I218" s="80"/>
      <c r="J218" s="80"/>
      <c r="K218" s="32"/>
      <c r="L218" s="48"/>
    </row>
    <row r="219" spans="1:12" ht="15" x14ac:dyDescent="0.25">
      <c r="A219" s="17"/>
      <c r="B219" s="11"/>
      <c r="C219" s="8"/>
      <c r="D219" s="59" t="s">
        <v>31</v>
      </c>
      <c r="E219" s="41" t="s">
        <v>41</v>
      </c>
      <c r="F219" s="42">
        <v>40</v>
      </c>
      <c r="G219" s="81">
        <v>3.04</v>
      </c>
      <c r="H219" s="81">
        <v>0.36</v>
      </c>
      <c r="I219" s="81">
        <v>18.68</v>
      </c>
      <c r="J219" s="81">
        <v>90.12</v>
      </c>
      <c r="K219" s="43" t="s">
        <v>42</v>
      </c>
      <c r="L219" s="49">
        <v>0</v>
      </c>
    </row>
    <row r="220" spans="1:12" ht="15" x14ac:dyDescent="0.25">
      <c r="A220" s="17"/>
      <c r="B220" s="11"/>
      <c r="C220" s="8"/>
      <c r="D220" s="59" t="s">
        <v>32</v>
      </c>
      <c r="E220" s="41" t="s">
        <v>43</v>
      </c>
      <c r="F220" s="42">
        <v>30</v>
      </c>
      <c r="G220" s="81">
        <v>2.04</v>
      </c>
      <c r="H220" s="81">
        <v>0.39</v>
      </c>
      <c r="I220" s="81">
        <v>12.21</v>
      </c>
      <c r="J220" s="81">
        <v>60.51</v>
      </c>
      <c r="K220" s="43" t="s">
        <v>44</v>
      </c>
      <c r="L220" s="49">
        <v>0</v>
      </c>
    </row>
    <row r="221" spans="1:12" ht="25.5" x14ac:dyDescent="0.25">
      <c r="A221" s="17"/>
      <c r="B221" s="11"/>
      <c r="C221" s="8"/>
      <c r="D221" s="59" t="s">
        <v>21</v>
      </c>
      <c r="E221" s="61" t="s">
        <v>128</v>
      </c>
      <c r="F221" s="53">
        <v>240</v>
      </c>
      <c r="G221" s="83">
        <v>18.54</v>
      </c>
      <c r="H221" s="83">
        <v>25.68</v>
      </c>
      <c r="I221" s="83">
        <v>43.78</v>
      </c>
      <c r="J221" s="83">
        <v>480.4</v>
      </c>
      <c r="K221" s="54" t="s">
        <v>131</v>
      </c>
      <c r="L221" s="55">
        <v>0</v>
      </c>
    </row>
    <row r="222" spans="1:12" ht="15" x14ac:dyDescent="0.25">
      <c r="A222" s="17"/>
      <c r="B222" s="11"/>
      <c r="C222" s="8"/>
      <c r="D222" s="59" t="s">
        <v>50</v>
      </c>
      <c r="E222" s="41" t="s">
        <v>87</v>
      </c>
      <c r="F222" s="42">
        <v>200</v>
      </c>
      <c r="G222" s="81">
        <v>0.3</v>
      </c>
      <c r="H222" s="81">
        <v>0</v>
      </c>
      <c r="I222" s="81">
        <v>14.5</v>
      </c>
      <c r="J222" s="81">
        <v>59.2</v>
      </c>
      <c r="K222" s="43" t="s">
        <v>88</v>
      </c>
      <c r="L222" s="49">
        <v>0</v>
      </c>
    </row>
    <row r="223" spans="1:12" ht="15" x14ac:dyDescent="0.25">
      <c r="A223" s="17"/>
      <c r="B223" s="11"/>
      <c r="C223" s="8"/>
      <c r="D223" s="64"/>
      <c r="E223" s="68"/>
      <c r="F223" s="31"/>
      <c r="G223" s="80"/>
      <c r="H223" s="80"/>
      <c r="I223" s="80"/>
      <c r="J223" s="80"/>
      <c r="K223" s="32"/>
      <c r="L223" s="48"/>
    </row>
    <row r="224" spans="1:12" ht="15" x14ac:dyDescent="0.25">
      <c r="A224" s="17"/>
      <c r="B224" s="11"/>
      <c r="C224" s="8"/>
      <c r="D224" s="64"/>
      <c r="E224" s="68"/>
      <c r="F224" s="31"/>
      <c r="G224" s="80"/>
      <c r="H224" s="80"/>
      <c r="I224" s="80"/>
      <c r="J224" s="80"/>
      <c r="K224" s="32"/>
      <c r="L224" s="48"/>
    </row>
    <row r="225" spans="1:12" ht="15" x14ac:dyDescent="0.25">
      <c r="A225" s="18"/>
      <c r="B225" s="12"/>
      <c r="C225" s="6"/>
      <c r="D225" s="65" t="s">
        <v>33</v>
      </c>
      <c r="E225" s="69"/>
      <c r="F225" s="13">
        <f>SUM(F214:F224)</f>
        <v>710</v>
      </c>
      <c r="G225" s="82">
        <f t="shared" ref="G225:J225" si="58">SUM(G214:G224)</f>
        <v>25.65</v>
      </c>
      <c r="H225" s="82">
        <f t="shared" si="58"/>
        <v>29.12</v>
      </c>
      <c r="I225" s="82">
        <f t="shared" si="58"/>
        <v>103.18</v>
      </c>
      <c r="J225" s="82">
        <f t="shared" si="58"/>
        <v>777.40000000000009</v>
      </c>
      <c r="K225" s="19"/>
      <c r="L225" s="50">
        <f t="shared" ref="L225" si="59">SUM(L214:L224)</f>
        <v>82.26</v>
      </c>
    </row>
    <row r="226" spans="1:12" ht="15" x14ac:dyDescent="0.2">
      <c r="A226" s="23">
        <f>A205</f>
        <v>2</v>
      </c>
      <c r="B226" s="24">
        <f>B205</f>
        <v>5</v>
      </c>
      <c r="C226" s="88" t="s">
        <v>4</v>
      </c>
      <c r="D226" s="89"/>
      <c r="E226" s="70"/>
      <c r="F226" s="25">
        <f>F213+F225</f>
        <v>1210</v>
      </c>
      <c r="G226" s="84">
        <f t="shared" ref="G226" si="60">G213+G225</f>
        <v>54.17</v>
      </c>
      <c r="H226" s="84">
        <f t="shared" ref="H226" si="61">H213+H225</f>
        <v>39.590000000000003</v>
      </c>
      <c r="I226" s="84">
        <f t="shared" ref="I226" si="62">I213+I225</f>
        <v>179.26</v>
      </c>
      <c r="J226" s="84">
        <f t="shared" ref="J226:L226" si="63">J213+J225</f>
        <v>1290.0300000000002</v>
      </c>
      <c r="K226" s="52"/>
      <c r="L226" s="51">
        <f t="shared" si="63"/>
        <v>164.52</v>
      </c>
    </row>
    <row r="227" spans="1:12" x14ac:dyDescent="0.2">
      <c r="A227" s="21"/>
      <c r="B227" s="22"/>
      <c r="C227" s="90" t="s">
        <v>5</v>
      </c>
      <c r="D227" s="90"/>
      <c r="E227" s="90"/>
      <c r="F227" s="26">
        <f>(F28+F50+F72+F95+F116+F139+F161+F182+F204+F226)/(IF(F28=0,0,1)+IF(F50=0,0,1)+IF(F72=0,0,1)+IF(F95=0,0,1)+IF(F116=0,0,1)+IF(F139=0,0,1)+IF(F161=0,0,1)+IF(F182=0,0,1)+IF(F204=0,0,1)+IF(F226=0,0,1))</f>
        <v>1283</v>
      </c>
      <c r="G227" s="87">
        <f>(G28+G50+G72+G95+G116+G139+G161+G182+G204+G226)/(IF(G28=0,0,1)+IF(G50=0,0,1)+IF(G72=0,0,1)+IF(G95=0,0,1)+IF(G116=0,0,1)+IF(G139=0,0,1)+IF(G161=0,0,1)+IF(G182=0,0,1)+IF(G204=0,0,1)+IF(G226=0,0,1))</f>
        <v>42.528000000000006</v>
      </c>
      <c r="H227" s="87">
        <f>(H28+H50+H72+H95+H116+H139+H161+H182+H204+H226)/(IF(H28=0,0,1)+IF(H50=0,0,1)+IF(H72=0,0,1)+IF(H95=0,0,1)+IF(H116=0,0,1)+IF(H139=0,0,1)+IF(H161=0,0,1)+IF(H182=0,0,1)+IF(H204=0,0,1)+IF(H226=0,0,1))</f>
        <v>43.9846</v>
      </c>
      <c r="I227" s="87">
        <f>(I28+I50+I72+I95+I116+I139+I161+I182+I204+I226)/(IF(I28=0,0,1)+IF(I50=0,0,1)+IF(I72=0,0,1)+IF(I95=0,0,1)+IF(I116=0,0,1)+IF(I139=0,0,1)+IF(I161=0,0,1)+IF(I182=0,0,1)+IF(I204=0,0,1)+IF(I226=0,0,1))</f>
        <v>183.65379999999999</v>
      </c>
      <c r="J227" s="87">
        <f>(J28+J50+J72+J95+J116+J139+J161+J182+J204+J226)/(IF(J28=0,0,1)+IF(J50=0,0,1)+IF(J72=0,0,1)+IF(J95=0,0,1)+IF(J116=0,0,1)+IF(J139=0,0,1)+IF(J161=0,0,1)+IF(J182=0,0,1)+IF(J204=0,0,1)+IF(J226=0,0,1))</f>
        <v>1300.5660000000003</v>
      </c>
      <c r="K227" s="26"/>
      <c r="L227" s="46">
        <f>(L28+L50+L72+L95+L116+L139+L161+L182+L204+L226)/(IF(L28=0,0,1)+IF(L50=0,0,1)+IF(L72=0,0,1)+IF(L95=0,0,1)+IF(L116=0,0,1)+IF(L139=0,0,1)+IF(L161=0,0,1)+IF(L182=0,0,1)+IF(L204=0,0,1)+IF(L226=0,0,1))</f>
        <v>164.52</v>
      </c>
    </row>
  </sheetData>
  <mergeCells count="14">
    <mergeCell ref="C1:E1"/>
    <mergeCell ref="H1:K1"/>
    <mergeCell ref="H2:K2"/>
    <mergeCell ref="C50:D50"/>
    <mergeCell ref="C72:D72"/>
    <mergeCell ref="C95:D95"/>
    <mergeCell ref="C116:D116"/>
    <mergeCell ref="C28:D28"/>
    <mergeCell ref="C227:E227"/>
    <mergeCell ref="C226:D226"/>
    <mergeCell ref="C139:D139"/>
    <mergeCell ref="C161:D161"/>
    <mergeCell ref="C182:D182"/>
    <mergeCell ref="C204:D20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2024-08-21T01:59:27Z</cp:lastPrinted>
  <dcterms:created xsi:type="dcterms:W3CDTF">2022-05-16T14:23:56Z</dcterms:created>
  <dcterms:modified xsi:type="dcterms:W3CDTF">2025-01-23T17:08:25Z</dcterms:modified>
</cp:coreProperties>
</file>